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ER TRIMESTRE 2019\1.1  ESTADOS FINANCIEROS\"/>
    </mc:Choice>
  </mc:AlternateContent>
  <bookViews>
    <workbookView xWindow="0" yWindow="0" windowWidth="28800" windowHeight="12435"/>
  </bookViews>
  <sheets>
    <sheet name="DETALLADO ENERO" sheetId="1" r:id="rId1"/>
    <sheet name="DETALLADO FEBRERO" sheetId="2" r:id="rId2"/>
    <sheet name="DETALLADO MARZO" sheetId="3" r:id="rId3"/>
  </sheets>
  <definedNames>
    <definedName name="_xlnm.Print_Titles" localSheetId="0">'DETALLADO ENERO'!$2:$5</definedName>
    <definedName name="_xlnm.Print_Titles" localSheetId="1">'DETALLADO FEBRERO'!$2:$5</definedName>
    <definedName name="_xlnm.Print_Titles" localSheetId="2">'DETALLADO MARZO'!$2:$5</definedName>
  </definedNames>
  <calcPr calcId="162913"/>
</workbook>
</file>

<file path=xl/calcChain.xml><?xml version="1.0" encoding="utf-8"?>
<calcChain xmlns="http://schemas.openxmlformats.org/spreadsheetml/2006/main">
  <c r="C9" i="3" l="1"/>
  <c r="D9" i="3"/>
  <c r="F9" i="3"/>
  <c r="G9" i="3"/>
  <c r="C17" i="3"/>
  <c r="D17" i="3"/>
  <c r="F19" i="3"/>
  <c r="G19" i="3"/>
  <c r="F23" i="3"/>
  <c r="G23" i="3"/>
  <c r="C25" i="3"/>
  <c r="D25" i="3"/>
  <c r="F27" i="3"/>
  <c r="G27" i="3"/>
  <c r="C31" i="3"/>
  <c r="D31" i="3"/>
  <c r="F31" i="3"/>
  <c r="G31" i="3"/>
  <c r="C38" i="3"/>
  <c r="D38" i="3"/>
  <c r="F38" i="3"/>
  <c r="G38" i="3"/>
  <c r="C41" i="3"/>
  <c r="D41" i="3"/>
  <c r="F42" i="3"/>
  <c r="G42" i="3"/>
  <c r="C47" i="3"/>
  <c r="D47" i="3"/>
  <c r="F47" i="3"/>
  <c r="G47" i="3"/>
  <c r="F57" i="3"/>
  <c r="G57" i="3"/>
  <c r="F59" i="3"/>
  <c r="G59" i="3"/>
  <c r="C60" i="3"/>
  <c r="D60" i="3"/>
  <c r="C62" i="3"/>
  <c r="D62" i="3"/>
  <c r="F63" i="3"/>
  <c r="G63" i="3"/>
  <c r="F68" i="3"/>
  <c r="G68" i="3"/>
  <c r="F75" i="3"/>
  <c r="G75" i="3"/>
  <c r="F79" i="3"/>
  <c r="G79" i="3"/>
  <c r="F81" i="3"/>
  <c r="G81" i="3"/>
  <c r="C9" i="2"/>
  <c r="D9" i="2"/>
  <c r="F9" i="2"/>
  <c r="G9" i="2"/>
  <c r="C17" i="2"/>
  <c r="D17" i="2"/>
  <c r="F19" i="2"/>
  <c r="G19" i="2"/>
  <c r="F23" i="2"/>
  <c r="G23" i="2"/>
  <c r="C25" i="2"/>
  <c r="D25" i="2"/>
  <c r="F27" i="2"/>
  <c r="G27" i="2"/>
  <c r="C31" i="2"/>
  <c r="D31" i="2"/>
  <c r="F31" i="2"/>
  <c r="G31" i="2"/>
  <c r="C38" i="2"/>
  <c r="D38" i="2"/>
  <c r="F38" i="2"/>
  <c r="G38" i="2"/>
  <c r="C41" i="2"/>
  <c r="D41" i="2"/>
  <c r="F42" i="2"/>
  <c r="G42" i="2"/>
  <c r="C47" i="2"/>
  <c r="D47" i="2"/>
  <c r="F47" i="2"/>
  <c r="G47" i="2"/>
  <c r="F57" i="2"/>
  <c r="G57" i="2"/>
  <c r="F59" i="2"/>
  <c r="G59" i="2"/>
  <c r="C60" i="2"/>
  <c r="D60" i="2"/>
  <c r="C62" i="2"/>
  <c r="D62" i="2"/>
  <c r="F63" i="2"/>
  <c r="G63" i="2"/>
  <c r="F68" i="2"/>
  <c r="G68" i="2"/>
  <c r="F75" i="2"/>
  <c r="G75" i="2"/>
  <c r="F79" i="2"/>
  <c r="G79" i="2"/>
  <c r="F81" i="2"/>
  <c r="G81" i="2"/>
  <c r="C38" i="1"/>
  <c r="G75" i="1"/>
  <c r="F75" i="1"/>
  <c r="G68" i="1"/>
  <c r="F68" i="1"/>
  <c r="G63" i="1"/>
  <c r="G79" i="1" s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G47" i="1" s="1"/>
  <c r="G59" i="1" s="1"/>
  <c r="G81" i="1" s="1"/>
  <c r="F9" i="1"/>
  <c r="D60" i="1"/>
  <c r="C60" i="1"/>
  <c r="D41" i="1"/>
  <c r="C41" i="1"/>
  <c r="D38" i="1"/>
  <c r="D31" i="1"/>
  <c r="C31" i="1"/>
  <c r="D25" i="1"/>
  <c r="C25" i="1"/>
  <c r="C17" i="1"/>
  <c r="D17" i="1"/>
  <c r="D47" i="1" s="1"/>
  <c r="D62" i="1" s="1"/>
  <c r="D9" i="1"/>
  <c r="C9" i="1"/>
  <c r="C47" i="1" s="1"/>
  <c r="C62" i="1" s="1"/>
  <c r="F79" i="1"/>
  <c r="F47" i="1"/>
  <c r="F59" i="1"/>
  <c r="F81" i="1" s="1"/>
</calcChain>
</file>

<file path=xl/sharedStrings.xml><?xml version="1.0" encoding="utf-8"?>
<sst xmlns="http://schemas.openxmlformats.org/spreadsheetml/2006/main" count="405" uniqueCount="134">
  <si>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</si>
  <si>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</si>
  <si>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</si>
  <si>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</si>
  <si>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</si>
  <si>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</si>
  <si>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</si>
  <si>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</si>
  <si>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</si>
  <si>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</si>
  <si>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</si>
  <si>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</si>
  <si>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</si>
  <si>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</si>
  <si>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</si>
  <si>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</si>
  <si>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</si>
  <si>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</si>
  <si>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</si>
  <si>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</si>
  <si>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</si>
  <si>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</si>
  <si>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</si>
  <si>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</si>
  <si>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</si>
  <si>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</si>
  <si>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</si>
  <si>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</si>
  <si>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</si>
  <si>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</si>
  <si>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</si>
  <si>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</si>
  <si>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</si>
  <si>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</si>
  <si>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</si>
  <si>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</si>
  <si>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</si>
  <si>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</si>
  <si>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</si>
  <si>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</si>
  <si>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</si>
  <si>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</si>
  <si>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</si>
  <si>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</si>
  <si>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</si>
  <si>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</si>
  <si>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</si>
  <si>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</si>
  <si>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</si>
  <si>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</si>
  <si>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</si>
  <si>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</si>
  <si>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</si>
  <si>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</si>
  <si>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</si>
  <si>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</si>
  <si>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</si>
  <si>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</si>
  <si>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</si>
  <si>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</si>
  <si>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</si>
  <si>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</si>
  <si>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</si>
  <si>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</si>
  <si>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</si>
  <si>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</si>
  <si>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</si>
  <si>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</si>
  <si>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</si>
  <si>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</si>
  <si>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</si>
  <si>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</si>
  <si>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</si>
  <si>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</si>
  <si>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</si>
  <si>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</si>
  <si>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</si>
  <si>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</si>
  <si>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</si>
  <si>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</si>
  <si>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</si>
  <si>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</si>
  <si>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</si>
  <si>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</si>
  <si>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</si>
  <si>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</si>
  <si>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</si>
  <si>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</si>
  <si>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</si>
  <si>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</si>
  <si>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</si>
  <si>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</si>
  <si>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</si>
  <si>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</si>
  <si>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</si>
  <si>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</si>
  <si>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</si>
  <si>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</si>
  <si>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</si>
  <si>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</si>
  <si>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</si>
  <si>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</si>
  <si>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</si>
  <si>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</si>
  <si>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</si>
  <si>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</si>
  <si>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</si>
  <si>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</si>
  <si>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</si>
  <si>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</si>
  <si>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</si>
  <si>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</si>
  <si>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</si>
  <si>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</si>
  <si>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</si>
  <si>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</si>
  <si>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</si>
  <si>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</si>
  <si>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</si>
  <si>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</si>
  <si>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</si>
  <si>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2018 y al 1 de Enero de 2019 (b)</t>
  </si>
  <si>
    <t>2019 (d)</t>
  </si>
  <si>
    <t>31 de diciembre de 2018 (e)</t>
  </si>
  <si>
    <t>Al 31 de diciembre de 2018 y al 28 de Febrero de 2019 (b)</t>
  </si>
  <si>
    <t>Al 31 de diciembre de 2018 y al 31 de Marzo de 2019 (b)</t>
  </si>
  <si>
    <t xml:space="preserve">BAJO PROTESTA DE DECIR VERDAD DECLARAMOS QUE LOS ESTADOS FINANCIEROS Y SUS NOTAS, SON RAZONABLEMENTE CORRECTOS Y SON RESPONSABILIDAD DEL EMISOR 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</si>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</sst>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  <font>
      <i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574768</xdr:colOff>
      <xdr:row>4</xdr:row>
      <xdr:rowOff>126516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002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1</xdr:col>
      <xdr:colOff>574768</xdr:colOff>
      <xdr:row>4</xdr:row>
      <xdr:rowOff>116991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9525</xdr:rowOff>
    </xdr:from>
    <xdr:to>
      <xdr:col>1</xdr:col>
      <xdr:colOff>622394</xdr:colOff>
      <xdr:row>4</xdr:row>
      <xdr:rowOff>107466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8097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tabSelected="1" view="pageBreakPreview" zoomScaleNormal="100" zoomScaleSheetLayoutView="100" workbookViewId="0">
      <pane ySplit="6" topLeftCell="A7" activePane="bottomLeft" state="frozen"/>
      <selection pane="bottomLeft" activeCell="B16" sqref="B16:B17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6" t="s">
        <v>120</v>
      </c>
      <c r="C2" s="27"/>
      <c r="D2" s="27"/>
      <c r="E2" s="27"/>
      <c r="F2" s="27"/>
      <c r="G2" s="28"/>
    </row>
    <row r="3" spans="2:7" x14ac:dyDescent="0.2">
      <c r="B3" s="29" t="s">
        <v>0</v>
      </c>
      <c r="C3" s="30"/>
      <c r="D3" s="30"/>
      <c r="E3" s="30"/>
      <c r="F3" s="30"/>
      <c r="G3" s="31"/>
    </row>
    <row r="4" spans="2:7" x14ac:dyDescent="0.2">
      <c r="B4" s="29" t="s">
        <v>121</v>
      </c>
      <c r="C4" s="30"/>
      <c r="D4" s="30"/>
      <c r="E4" s="30"/>
      <c r="F4" s="30"/>
      <c r="G4" s="31"/>
    </row>
    <row r="5" spans="2:7" ht="13.5" thickBot="1" x14ac:dyDescent="0.25">
      <c r="B5" s="32" t="s">
        <v>1</v>
      </c>
      <c r="C5" s="33"/>
      <c r="D5" s="33"/>
      <c r="E5" s="33"/>
      <c r="F5" s="33"/>
      <c r="G5" s="34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13275645.68</v>
      </c>
      <c r="D9" s="9">
        <f>SUM(D10:D16)</f>
        <v>13275645.68</v>
      </c>
      <c r="E9" s="11" t="s">
        <v>8</v>
      </c>
      <c r="F9" s="9">
        <f>SUM(F10:F18)</f>
        <v>13278122.149999999</v>
      </c>
      <c r="G9" s="9">
        <f>SUM(G10:G18)</f>
        <v>13278122.149999999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13275645.68</v>
      </c>
      <c r="D11" s="9">
        <v>13275645.68</v>
      </c>
      <c r="E11" s="13" t="s">
        <v>12</v>
      </c>
      <c r="F11" s="9">
        <v>1647.94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12335066.359999999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941407.85</v>
      </c>
      <c r="G16" s="9">
        <v>941407.85</v>
      </c>
    </row>
    <row r="17" spans="2:7" x14ac:dyDescent="0.2">
      <c r="B17" s="10" t="s">
        <v>23</v>
      </c>
      <c r="C17" s="9">
        <f>SUM(C18:C24)</f>
        <v>2476.4699999999998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2476.4699999999998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13278122.15</v>
      </c>
      <c r="D47" s="9">
        <f>D9+D17+D25+D31+D37+D38+D41</f>
        <v>13278122.15</v>
      </c>
      <c r="E47" s="8" t="s">
        <v>82</v>
      </c>
      <c r="F47" s="9">
        <f>F9+F19+F23+F26+F27+F31+F38+F42</f>
        <v>13278122.149999999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0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13278122.149999999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0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13278122.15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0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0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0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13278122.149999999</v>
      </c>
      <c r="G81" s="9">
        <f>G59+G79</f>
        <v>13278122.149999999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4" spans="2:7" x14ac:dyDescent="0.2">
      <c r="B84" s="35" t="s">
        <v>126</v>
      </c>
      <c r="C84" s="35"/>
      <c r="D84" s="35"/>
      <c r="E84" s="35"/>
    </row>
    <row r="85" spans="2:7" ht="18" customHeight="1" x14ac:dyDescent="0.2">
      <c r="B85" s="35"/>
      <c r="C85" s="35"/>
      <c r="D85" s="35"/>
      <c r="E85" s="35"/>
    </row>
    <row r="86" spans="2:7" ht="16.5" x14ac:dyDescent="0.3">
      <c r="B86" s="20"/>
      <c r="C86" s="20"/>
      <c r="D86" s="20"/>
      <c r="E86" s="20"/>
    </row>
    <row r="87" spans="2:7" ht="41.25" customHeight="1" x14ac:dyDescent="0.25">
      <c r="B87" s="24" t="s">
        <v>127</v>
      </c>
      <c r="C87" s="24"/>
      <c r="D87" s="24"/>
      <c r="E87" s="24"/>
    </row>
    <row r="88" spans="2:7" ht="16.5" x14ac:dyDescent="0.3">
      <c r="B88" s="20"/>
      <c r="C88" s="20"/>
      <c r="D88" s="20"/>
      <c r="E88" s="20"/>
    </row>
    <row r="89" spans="2:7" ht="16.5" x14ac:dyDescent="0.3">
      <c r="B89" s="20"/>
      <c r="C89" s="20"/>
      <c r="D89" s="20"/>
      <c r="E89" s="20"/>
    </row>
    <row r="90" spans="2:7" x14ac:dyDescent="0.2">
      <c r="B90" s="22" t="s">
        <v>128</v>
      </c>
      <c r="C90" s="22"/>
      <c r="D90" s="25" t="s">
        <v>129</v>
      </c>
      <c r="E90" s="25"/>
    </row>
    <row r="91" spans="2:7" x14ac:dyDescent="0.2">
      <c r="B91" s="23" t="s">
        <v>130</v>
      </c>
      <c r="C91" s="23"/>
      <c r="D91" s="23" t="s">
        <v>131</v>
      </c>
      <c r="E91" s="23"/>
    </row>
    <row r="92" spans="2:7" ht="16.5" x14ac:dyDescent="0.3">
      <c r="B92" s="21"/>
      <c r="C92" s="21"/>
      <c r="D92" s="21"/>
      <c r="E92" s="21"/>
    </row>
    <row r="93" spans="2:7" x14ac:dyDescent="0.2">
      <c r="B93" s="22" t="s">
        <v>132</v>
      </c>
      <c r="C93" s="22"/>
      <c r="D93" s="22"/>
      <c r="E93" s="22"/>
    </row>
    <row r="94" spans="2:7" x14ac:dyDescent="0.2">
      <c r="B94" s="23" t="s">
        <v>133</v>
      </c>
      <c r="C94" s="23"/>
      <c r="D94" s="23"/>
      <c r="E94" s="23"/>
    </row>
  </sheetData>
  <mergeCells count="13">
    <mergeCell ref="B2:G2"/>
    <mergeCell ref="B3:G3"/>
    <mergeCell ref="B4:G4"/>
    <mergeCell ref="B5:G5"/>
    <mergeCell ref="B84:E85"/>
    <mergeCell ref="B92:E92"/>
    <mergeCell ref="B93:E93"/>
    <mergeCell ref="B94:E94"/>
    <mergeCell ref="B87:E87"/>
    <mergeCell ref="B90:C90"/>
    <mergeCell ref="D90:E90"/>
    <mergeCell ref="B91:C91"/>
    <mergeCell ref="D91:E91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3"/>
  <sheetViews>
    <sheetView view="pageBreakPreview" zoomScaleNormal="100" zoomScaleSheetLayoutView="100" workbookViewId="0">
      <pane ySplit="6" topLeftCell="A7" activePane="bottomLeft" state="frozen"/>
      <selection pane="bottomLeft" activeCell="B2" sqref="B2:G2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6" t="s">
        <v>120</v>
      </c>
      <c r="C2" s="27"/>
      <c r="D2" s="27"/>
      <c r="E2" s="27"/>
      <c r="F2" s="27"/>
      <c r="G2" s="28"/>
    </row>
    <row r="3" spans="2:7" x14ac:dyDescent="0.2">
      <c r="B3" s="29" t="s">
        <v>0</v>
      </c>
      <c r="C3" s="30"/>
      <c r="D3" s="30"/>
      <c r="E3" s="30"/>
      <c r="F3" s="30"/>
      <c r="G3" s="31"/>
    </row>
    <row r="4" spans="2:7" x14ac:dyDescent="0.2">
      <c r="B4" s="29" t="s">
        <v>124</v>
      </c>
      <c r="C4" s="30"/>
      <c r="D4" s="30"/>
      <c r="E4" s="30"/>
      <c r="F4" s="30"/>
      <c r="G4" s="31"/>
    </row>
    <row r="5" spans="2:7" ht="13.5" thickBot="1" x14ac:dyDescent="0.25">
      <c r="B5" s="32" t="s">
        <v>1</v>
      </c>
      <c r="C5" s="33"/>
      <c r="D5" s="33"/>
      <c r="E5" s="33"/>
      <c r="F5" s="33"/>
      <c r="G5" s="34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15742972.42</v>
      </c>
      <c r="D9" s="9">
        <f>SUM(D10:D16)</f>
        <v>13275645.68</v>
      </c>
      <c r="E9" s="11" t="s">
        <v>8</v>
      </c>
      <c r="F9" s="9">
        <f>SUM(F10:F18)</f>
        <v>7197206.9700000007</v>
      </c>
      <c r="G9" s="9">
        <f>SUM(G10:G18)</f>
        <v>13278122.149999999</v>
      </c>
    </row>
    <row r="10" spans="2:7" x14ac:dyDescent="0.2">
      <c r="B10" s="12" t="s">
        <v>9</v>
      </c>
      <c r="C10" s="9">
        <v>-7190.6</v>
      </c>
      <c r="D10" s="9">
        <v>0</v>
      </c>
      <c r="E10" s="13" t="s">
        <v>10</v>
      </c>
      <c r="F10" s="9">
        <v>1914630</v>
      </c>
      <c r="G10" s="9">
        <v>0</v>
      </c>
    </row>
    <row r="11" spans="2:7" x14ac:dyDescent="0.2">
      <c r="B11" s="12" t="s">
        <v>11</v>
      </c>
      <c r="C11" s="9">
        <v>15750163.02</v>
      </c>
      <c r="D11" s="9">
        <v>13275645.68</v>
      </c>
      <c r="E11" s="13" t="s">
        <v>12</v>
      </c>
      <c r="F11" s="9">
        <v>17583.11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4212411.1500000004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1052582.71</v>
      </c>
      <c r="G16" s="9">
        <v>941407.85</v>
      </c>
    </row>
    <row r="17" spans="2:7" x14ac:dyDescent="0.2">
      <c r="B17" s="10" t="s">
        <v>23</v>
      </c>
      <c r="C17" s="9">
        <f>SUM(C18:C24)</f>
        <v>10712.47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6948.4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3764.07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15753684.890000001</v>
      </c>
      <c r="D47" s="9">
        <f>D9+D17+D25+D31+D37+D38+D41</f>
        <v>13278122.15</v>
      </c>
      <c r="E47" s="8" t="s">
        <v>82</v>
      </c>
      <c r="F47" s="9">
        <f>F9+F19+F23+F26+F27+F31+F38+F42</f>
        <v>7197206.9700000007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11522048.029999999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16030276.689999999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-3882107.24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7197206.9700000007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23670217.479999997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39423902.369999997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32226695.399999999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8562625.9199999999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23664069.48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32226695.399999999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39423902.369999997</v>
      </c>
      <c r="G81" s="9">
        <f>G59+G79</f>
        <v>13278122.149999999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3" spans="2:7" x14ac:dyDescent="0.2">
      <c r="B83" s="35" t="s">
        <v>126</v>
      </c>
      <c r="C83" s="35"/>
      <c r="D83" s="35"/>
      <c r="E83" s="35"/>
    </row>
    <row r="84" spans="2:7" ht="21.75" customHeight="1" x14ac:dyDescent="0.2">
      <c r="B84" s="35"/>
      <c r="C84" s="35"/>
      <c r="D84" s="35"/>
      <c r="E84" s="35"/>
    </row>
    <row r="85" spans="2:7" ht="16.5" x14ac:dyDescent="0.3">
      <c r="B85" s="20"/>
      <c r="C85" s="20"/>
      <c r="D85" s="20"/>
      <c r="E85" s="20"/>
    </row>
    <row r="86" spans="2:7" ht="28.5" customHeight="1" x14ac:dyDescent="0.25">
      <c r="B86" s="24" t="s">
        <v>127</v>
      </c>
      <c r="C86" s="24"/>
      <c r="D86" s="24"/>
      <c r="E86" s="24"/>
    </row>
    <row r="87" spans="2:7" ht="16.5" x14ac:dyDescent="0.3">
      <c r="B87" s="20"/>
      <c r="C87" s="20"/>
      <c r="D87" s="20"/>
      <c r="E87" s="20"/>
    </row>
    <row r="88" spans="2:7" ht="16.5" x14ac:dyDescent="0.3">
      <c r="B88" s="20"/>
      <c r="C88" s="20"/>
      <c r="D88" s="20"/>
      <c r="E88" s="20"/>
    </row>
    <row r="89" spans="2:7" x14ac:dyDescent="0.2">
      <c r="B89" s="22" t="s">
        <v>128</v>
      </c>
      <c r="C89" s="22"/>
      <c r="D89" s="25" t="s">
        <v>129</v>
      </c>
      <c r="E89" s="25"/>
    </row>
    <row r="90" spans="2:7" x14ac:dyDescent="0.2">
      <c r="B90" s="23" t="s">
        <v>130</v>
      </c>
      <c r="C90" s="23"/>
      <c r="D90" s="23" t="s">
        <v>131</v>
      </c>
      <c r="E90" s="23"/>
    </row>
    <row r="91" spans="2:7" ht="16.5" x14ac:dyDescent="0.3">
      <c r="B91" s="21"/>
      <c r="C91" s="21"/>
      <c r="D91" s="21"/>
      <c r="E91" s="21"/>
    </row>
    <row r="92" spans="2:7" x14ac:dyDescent="0.2">
      <c r="B92" s="22" t="s">
        <v>132</v>
      </c>
      <c r="C92" s="22"/>
      <c r="D92" s="22"/>
      <c r="E92" s="22"/>
    </row>
    <row r="93" spans="2:7" x14ac:dyDescent="0.2">
      <c r="B93" s="23" t="s">
        <v>133</v>
      </c>
      <c r="C93" s="23"/>
      <c r="D93" s="23"/>
      <c r="E93" s="23"/>
    </row>
  </sheetData>
  <mergeCells count="13">
    <mergeCell ref="B2:G2"/>
    <mergeCell ref="B3:G3"/>
    <mergeCell ref="B4:G4"/>
    <mergeCell ref="B5:G5"/>
    <mergeCell ref="B83:E84"/>
    <mergeCell ref="B91:E91"/>
    <mergeCell ref="B92:E92"/>
    <mergeCell ref="B93:E93"/>
    <mergeCell ref="B86:E86"/>
    <mergeCell ref="B89:C89"/>
    <mergeCell ref="D89:E89"/>
    <mergeCell ref="B90:C90"/>
    <mergeCell ref="D90:E90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view="pageBreakPreview" zoomScaleNormal="85" zoomScaleSheetLayoutView="100" workbookViewId="0">
      <pane ySplit="6" topLeftCell="A7" activePane="bottomLeft" state="frozen"/>
      <selection pane="bottomLeft" activeCell="B84" sqref="B84:E94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26" t="s">
        <v>120</v>
      </c>
      <c r="C2" s="27"/>
      <c r="D2" s="27"/>
      <c r="E2" s="27"/>
      <c r="F2" s="27"/>
      <c r="G2" s="28"/>
    </row>
    <row r="3" spans="2:7" x14ac:dyDescent="0.2">
      <c r="B3" s="29" t="s">
        <v>0</v>
      </c>
      <c r="C3" s="30"/>
      <c r="D3" s="30"/>
      <c r="E3" s="30"/>
      <c r="F3" s="30"/>
      <c r="G3" s="31"/>
    </row>
    <row r="4" spans="2:7" x14ac:dyDescent="0.2">
      <c r="B4" s="29" t="s">
        <v>125</v>
      </c>
      <c r="C4" s="30"/>
      <c r="D4" s="30"/>
      <c r="E4" s="30"/>
      <c r="F4" s="30"/>
      <c r="G4" s="31"/>
    </row>
    <row r="5" spans="2:7" ht="13.5" thickBot="1" x14ac:dyDescent="0.25">
      <c r="B5" s="32" t="s">
        <v>1</v>
      </c>
      <c r="C5" s="33"/>
      <c r="D5" s="33"/>
      <c r="E5" s="33"/>
      <c r="F5" s="33"/>
      <c r="G5" s="34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15060729.699999999</v>
      </c>
      <c r="D9" s="9">
        <f>SUM(D10:D16)</f>
        <v>13275645.68</v>
      </c>
      <c r="E9" s="11" t="s">
        <v>8</v>
      </c>
      <c r="F9" s="9">
        <f>SUM(F10:F18)</f>
        <v>949481.59</v>
      </c>
      <c r="G9" s="9">
        <f>SUM(G10:G18)</f>
        <v>13278122.149999999</v>
      </c>
    </row>
    <row r="10" spans="2:7" x14ac:dyDescent="0.2">
      <c r="B10" s="12" t="s">
        <v>9</v>
      </c>
      <c r="C10" s="9">
        <v>61607.199999999997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14999122.5</v>
      </c>
      <c r="D11" s="9">
        <v>13275645.68</v>
      </c>
      <c r="E11" s="13" t="s">
        <v>12</v>
      </c>
      <c r="F11" s="9">
        <v>5999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-31711.01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975193.59999999998</v>
      </c>
      <c r="G16" s="9">
        <v>941407.85</v>
      </c>
    </row>
    <row r="17" spans="2:7" x14ac:dyDescent="0.2">
      <c r="B17" s="10" t="s">
        <v>23</v>
      </c>
      <c r="C17" s="9">
        <f>SUM(C18:C24)</f>
        <v>11060.47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6948.4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4112.07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15071790.17</v>
      </c>
      <c r="D47" s="9">
        <f>D9+D17+D25+D31+D37+D38+D41</f>
        <v>13278122.15</v>
      </c>
      <c r="E47" s="8" t="s">
        <v>82</v>
      </c>
      <c r="F47" s="9">
        <f>F9+F19+F23+F26+F27+F31+F38+F42</f>
        <v>949481.59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11522048.029999999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16030276.689999999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-3882107.24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949481.59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23670217.479999997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38742007.649999999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37792526.060000002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14128456.58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23664069.48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37792526.060000002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38742007.650000006</v>
      </c>
      <c r="G81" s="9">
        <f>G59+G79</f>
        <v>13278122.149999999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4" spans="2:7" x14ac:dyDescent="0.2">
      <c r="B84" s="35" t="s">
        <v>126</v>
      </c>
      <c r="C84" s="35"/>
      <c r="D84" s="35"/>
      <c r="E84" s="35"/>
    </row>
    <row r="85" spans="2:7" ht="19.5" customHeight="1" x14ac:dyDescent="0.2">
      <c r="B85" s="35"/>
      <c r="C85" s="35"/>
      <c r="D85" s="35"/>
      <c r="E85" s="35"/>
    </row>
    <row r="86" spans="2:7" ht="16.5" x14ac:dyDescent="0.3">
      <c r="B86" s="20"/>
      <c r="C86" s="20"/>
      <c r="D86" s="20"/>
      <c r="E86" s="20"/>
    </row>
    <row r="87" spans="2:7" ht="37.5" customHeight="1" x14ac:dyDescent="0.25">
      <c r="B87" s="24" t="s">
        <v>127</v>
      </c>
      <c r="C87" s="24"/>
      <c r="D87" s="24"/>
      <c r="E87" s="24"/>
    </row>
    <row r="88" spans="2:7" ht="16.5" x14ac:dyDescent="0.3">
      <c r="B88" s="20"/>
      <c r="C88" s="20"/>
      <c r="D88" s="20"/>
      <c r="E88" s="20"/>
    </row>
    <row r="89" spans="2:7" ht="16.5" x14ac:dyDescent="0.3">
      <c r="B89" s="20"/>
      <c r="C89" s="20"/>
      <c r="D89" s="20"/>
      <c r="E89" s="20"/>
    </row>
    <row r="90" spans="2:7" x14ac:dyDescent="0.2">
      <c r="B90" s="22" t="s">
        <v>128</v>
      </c>
      <c r="C90" s="22"/>
      <c r="D90" s="25" t="s">
        <v>129</v>
      </c>
      <c r="E90" s="25"/>
    </row>
    <row r="91" spans="2:7" x14ac:dyDescent="0.2">
      <c r="B91" s="23" t="s">
        <v>130</v>
      </c>
      <c r="C91" s="23"/>
      <c r="D91" s="23" t="s">
        <v>131</v>
      </c>
      <c r="E91" s="23"/>
    </row>
    <row r="92" spans="2:7" ht="16.5" x14ac:dyDescent="0.3">
      <c r="B92" s="21"/>
      <c r="C92" s="21"/>
      <c r="D92" s="21"/>
      <c r="E92" s="21"/>
    </row>
    <row r="93" spans="2:7" x14ac:dyDescent="0.2">
      <c r="B93" s="22" t="s">
        <v>132</v>
      </c>
      <c r="C93" s="22"/>
      <c r="D93" s="22"/>
      <c r="E93" s="22"/>
    </row>
    <row r="94" spans="2:7" x14ac:dyDescent="0.2">
      <c r="B94" s="23" t="s">
        <v>133</v>
      </c>
      <c r="C94" s="23"/>
      <c r="D94" s="23"/>
      <c r="E94" s="23"/>
    </row>
  </sheetData>
  <mergeCells count="13">
    <mergeCell ref="B2:G2"/>
    <mergeCell ref="B3:G3"/>
    <mergeCell ref="B4:G4"/>
    <mergeCell ref="B5:G5"/>
    <mergeCell ref="B84:E85"/>
    <mergeCell ref="B92:E92"/>
    <mergeCell ref="B93:E93"/>
    <mergeCell ref="B94:E94"/>
    <mergeCell ref="B87:E87"/>
    <mergeCell ref="B90:C90"/>
    <mergeCell ref="D90:E90"/>
    <mergeCell ref="B91:C91"/>
    <mergeCell ref="D91:E91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DETALLADO ENERO</vt:lpstr>
      <vt:lpstr>DETALLADO FEBRERO</vt:lpstr>
      <vt:lpstr>DETALLADO MARZO</vt:lpstr>
      <vt:lpstr>'DETALLADO ENERO'!Títulos_a_imprimir</vt:lpstr>
      <vt:lpstr>'DETALLADO FEBRERO'!Títulos_a_imprimir</vt:lpstr>
      <vt:lpstr>'DETALLADO MARZO'!Títulos_a_imprimir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2016-12-20T19:33:34Z</cp:lastPrinted>
  <dcterms:created xsi:type="dcterms:W3CDTF">2016-10-11T18:36:49Z</dcterms:created>
  <dcterms:modified xsi:type="dcterms:W3CDTF">2019-04-09T15:47:48Z</dcterms:modified>
</cp:coreProperties>
</file>