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ENERO 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<sst xmlns="http://schemas.openxmlformats.org/spreadsheetml/2006/main" count="162" uniqueCount="53">
  <si>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</si>
  <si>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</si>
  <si>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</si>
  <si>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</si>
  <si>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</si>
  <si>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</si>
  <si>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</si>
  <si>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</si>
  <si>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</si>
  <si>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</si>
  <si>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</si>
  <si>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</si>
  <si>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</si>
  <si>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</si>
  <si>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</si>
  <si>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Enero de 2020 (b)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</si>
  <si>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</si>
  <si>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</si>
  <si>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</si>
  <si>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</si>
  <si>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</si>
  <si>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</si>
  <si>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</si>
  <si>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OFICIALIA MAYOR</t>
  </si>
  <si>
    <t>DIRECCION DE REGISTRO DEL ESTADO FAMILIAR</t>
  </si>
  <si>
    <t>DIRECCION DE JUZGADO MUNICIPAL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</si>
  <si>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</si>
  <si>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</si>
  <si>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</si>
  <si>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</si>
  <si>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</si>
  <si>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</si>
  <si>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</si>
  <si>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</si>
  <si>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</si>
  <si>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</si>
  <si>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</si>
  <si>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</si>
  <si>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</si>
  <si>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DIRECCION DE DIF MUNICIPAL</t>
  </si>
  <si>
    <t>DIRECCION DE SEGURIDAD PUBLICA</t>
  </si>
  <si>
    <t>DIRECCION DE PROTECCION CIVIL</t>
  </si>
  <si>
    <t>DIRECCION DE AGUA POTABLE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</si>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</sst>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b/>
      <sz val="10"/>
      <color indexed="63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1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3" fillId="0" borderId="14" xfId="0" applyNumberFormat="1" applyFont="1" applyBorder="1" applyAlignment="1">
      <alignment horizontal="right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4" fillId="0" borderId="13" xfId="0" applyNumberFormat="1" applyFont="1" applyBorder="1" applyAlignment="1">
      <alignment horizontal="right" vertical="center"/>
    </xf>
    <xf numFmtId="168" fontId="44" fillId="0" borderId="10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horizontal="left" vertical="center" wrapText="1" indent="1"/>
    </xf>
    <xf numFmtId="168" fontId="43" fillId="0" borderId="13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51" applyFont="1" applyAlignment="1">
      <alignment/>
    </xf>
    <xf numFmtId="44" fontId="46" fillId="0" borderId="0" xfId="51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44" fontId="49" fillId="34" borderId="0" xfId="51" applyFont="1" applyFill="1" applyBorder="1" applyAlignment="1">
      <alignment horizontal="center" vertical="center" wrapText="1"/>
    </xf>
    <xf numFmtId="44" fontId="50" fillId="34" borderId="0" xfId="51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904875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914400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876300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36" t="s">
        <v>14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1</v>
      </c>
      <c r="C4" s="40"/>
      <c r="D4" s="40"/>
      <c r="E4" s="40"/>
      <c r="F4" s="40"/>
      <c r="G4" s="40"/>
      <c r="H4" s="41"/>
    </row>
    <row r="5" spans="2:8" ht="12.75">
      <c r="B5" s="39" t="s">
        <v>15</v>
      </c>
      <c r="C5" s="40"/>
      <c r="D5" s="40"/>
      <c r="E5" s="40"/>
      <c r="F5" s="40"/>
      <c r="G5" s="40"/>
      <c r="H5" s="41"/>
    </row>
    <row r="6" spans="2:8" ht="13.5" thickBot="1">
      <c r="B6" s="42" t="s">
        <v>2</v>
      </c>
      <c r="C6" s="43"/>
      <c r="D6" s="43"/>
      <c r="E6" s="43"/>
      <c r="F6" s="43"/>
      <c r="G6" s="43"/>
      <c r="H6" s="44"/>
    </row>
    <row r="7" spans="2:8" ht="13.5" thickBot="1">
      <c r="B7" s="31" t="s">
        <v>3</v>
      </c>
      <c r="C7" s="33" t="s">
        <v>4</v>
      </c>
      <c r="D7" s="34"/>
      <c r="E7" s="34"/>
      <c r="F7" s="34"/>
      <c r="G7" s="35"/>
      <c r="H7" s="31" t="s">
        <v>5</v>
      </c>
    </row>
    <row r="8" spans="2:8" ht="26.25" thickBot="1">
      <c r="B8" s="3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2"/>
    </row>
    <row r="9" spans="2:8" ht="12.75">
      <c r="B9" s="2" t="s">
        <v>12</v>
      </c>
      <c r="C9" s="11">
        <f aca="true" t="shared" si="0" ref="C9:H9">SUM(C10:C32)</f>
        <v>53040476.75</v>
      </c>
      <c r="D9" s="11">
        <f t="shared" si="0"/>
        <v>287486.09</v>
      </c>
      <c r="E9" s="11">
        <f t="shared" si="0"/>
        <v>53327962.839999996</v>
      </c>
      <c r="F9" s="11">
        <f t="shared" si="0"/>
        <v>2147208.26</v>
      </c>
      <c r="G9" s="11">
        <f t="shared" si="0"/>
        <v>2147208.26</v>
      </c>
      <c r="H9" s="11">
        <f t="shared" si="0"/>
        <v>51180754.58</v>
      </c>
    </row>
    <row r="10" spans="2:8" ht="12.75" customHeight="1">
      <c r="B10" s="7" t="s">
        <v>16</v>
      </c>
      <c r="C10" s="8">
        <v>7409724.97</v>
      </c>
      <c r="D10" s="8">
        <v>0</v>
      </c>
      <c r="E10" s="8">
        <f aca="true" t="shared" si="1" ref="E10:E32">C10+D10</f>
        <v>7409724.97</v>
      </c>
      <c r="F10" s="8">
        <v>254015.43</v>
      </c>
      <c r="G10" s="8">
        <v>254015.43</v>
      </c>
      <c r="H10" s="13">
        <f aca="true" t="shared" si="2" ref="H10:H32">E10-F10</f>
        <v>7155709.54</v>
      </c>
    </row>
    <row r="11" spans="2:8" ht="12.75">
      <c r="B11" s="7" t="s">
        <v>17</v>
      </c>
      <c r="C11" s="9">
        <v>322275</v>
      </c>
      <c r="D11" s="9">
        <v>0</v>
      </c>
      <c r="E11" s="9">
        <f t="shared" si="1"/>
        <v>322275</v>
      </c>
      <c r="F11" s="9">
        <v>26850</v>
      </c>
      <c r="G11" s="9">
        <v>26850</v>
      </c>
      <c r="H11" s="13">
        <f t="shared" si="2"/>
        <v>295425</v>
      </c>
    </row>
    <row r="12" spans="2:8" ht="12.75">
      <c r="B12" s="7" t="s">
        <v>18</v>
      </c>
      <c r="C12" s="9">
        <v>3326384</v>
      </c>
      <c r="D12" s="9">
        <v>0</v>
      </c>
      <c r="E12" s="9">
        <f t="shared" si="1"/>
        <v>3326384</v>
      </c>
      <c r="F12" s="9">
        <v>277200</v>
      </c>
      <c r="G12" s="9">
        <v>277200</v>
      </c>
      <c r="H12" s="13">
        <f t="shared" si="2"/>
        <v>3049184</v>
      </c>
    </row>
    <row r="13" spans="2:8" ht="12.75">
      <c r="B13" s="7" t="s">
        <v>19</v>
      </c>
      <c r="C13" s="9">
        <v>287603</v>
      </c>
      <c r="D13" s="9">
        <v>0</v>
      </c>
      <c r="E13" s="9">
        <f t="shared" si="1"/>
        <v>287603</v>
      </c>
      <c r="F13" s="9">
        <v>23820</v>
      </c>
      <c r="G13" s="9">
        <v>23820</v>
      </c>
      <c r="H13" s="13">
        <f t="shared" si="2"/>
        <v>263783</v>
      </c>
    </row>
    <row r="14" spans="2:8" ht="12.75">
      <c r="B14" s="7" t="s">
        <v>20</v>
      </c>
      <c r="C14" s="9">
        <v>879911</v>
      </c>
      <c r="D14" s="9">
        <v>0</v>
      </c>
      <c r="E14" s="9">
        <f t="shared" si="1"/>
        <v>879911</v>
      </c>
      <c r="F14" s="9">
        <v>71780</v>
      </c>
      <c r="G14" s="9">
        <v>71780</v>
      </c>
      <c r="H14" s="13">
        <f t="shared" si="2"/>
        <v>808131</v>
      </c>
    </row>
    <row r="15" spans="2:8" ht="12.75">
      <c r="B15" s="7" t="s">
        <v>21</v>
      </c>
      <c r="C15" s="9">
        <v>302229</v>
      </c>
      <c r="D15" s="9">
        <v>1488</v>
      </c>
      <c r="E15" s="9">
        <f t="shared" si="1"/>
        <v>303717</v>
      </c>
      <c r="F15" s="9">
        <v>16890</v>
      </c>
      <c r="G15" s="9">
        <v>16890</v>
      </c>
      <c r="H15" s="13">
        <f t="shared" si="2"/>
        <v>286827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 t="shared" si="1"/>
        <v>15150900.87</v>
      </c>
      <c r="F16" s="9">
        <v>163415.21</v>
      </c>
      <c r="G16" s="9">
        <v>163415.21</v>
      </c>
      <c r="H16" s="13">
        <f t="shared" si="2"/>
        <v>14987485.659999998</v>
      </c>
    </row>
    <row r="17" spans="2:8" ht="12.75">
      <c r="B17" s="7" t="s">
        <v>23</v>
      </c>
      <c r="C17" s="9">
        <v>18060431</v>
      </c>
      <c r="D17" s="9">
        <v>-2712</v>
      </c>
      <c r="E17" s="9">
        <f t="shared" si="1"/>
        <v>18057719</v>
      </c>
      <c r="F17" s="9">
        <v>670614.62</v>
      </c>
      <c r="G17" s="9">
        <v>670614.62</v>
      </c>
      <c r="H17" s="13">
        <f t="shared" si="2"/>
        <v>17387104.38</v>
      </c>
    </row>
    <row r="18" spans="2:8" ht="25.5">
      <c r="B18" s="6" t="s">
        <v>24</v>
      </c>
      <c r="C18" s="9">
        <v>686905</v>
      </c>
      <c r="D18" s="9">
        <v>0</v>
      </c>
      <c r="E18" s="9">
        <f t="shared" si="1"/>
        <v>686905</v>
      </c>
      <c r="F18" s="9">
        <v>57703</v>
      </c>
      <c r="G18" s="9">
        <v>57703</v>
      </c>
      <c r="H18" s="9">
        <f t="shared" si="2"/>
        <v>629202</v>
      </c>
    </row>
    <row r="19" spans="2:8" ht="12.75">
      <c r="B19" s="6" t="s">
        <v>25</v>
      </c>
      <c r="C19" s="9">
        <v>224149</v>
      </c>
      <c r="D19" s="9">
        <v>0</v>
      </c>
      <c r="E19" s="9">
        <f t="shared" si="1"/>
        <v>224149</v>
      </c>
      <c r="F19" s="9">
        <v>18379</v>
      </c>
      <c r="G19" s="9">
        <v>18379</v>
      </c>
      <c r="H19" s="9">
        <f t="shared" si="2"/>
        <v>205770</v>
      </c>
    </row>
    <row r="20" spans="2:8" ht="25.5">
      <c r="B20" s="6" t="s">
        <v>26</v>
      </c>
      <c r="C20" s="9">
        <v>211481</v>
      </c>
      <c r="D20" s="9">
        <v>0</v>
      </c>
      <c r="E20" s="9">
        <f t="shared" si="1"/>
        <v>211481</v>
      </c>
      <c r="F20" s="9">
        <v>23021</v>
      </c>
      <c r="G20" s="9">
        <v>23021</v>
      </c>
      <c r="H20" s="9">
        <f t="shared" si="2"/>
        <v>188460</v>
      </c>
    </row>
    <row r="21" spans="2:8" ht="12.75">
      <c r="B21" s="6" t="s">
        <v>27</v>
      </c>
      <c r="C21" s="9">
        <v>280900</v>
      </c>
      <c r="D21" s="9">
        <v>0</v>
      </c>
      <c r="E21" s="9">
        <f t="shared" si="1"/>
        <v>280900</v>
      </c>
      <c r="F21" s="9">
        <v>23462</v>
      </c>
      <c r="G21" s="9">
        <v>23462</v>
      </c>
      <c r="H21" s="9">
        <f t="shared" si="2"/>
        <v>257438</v>
      </c>
    </row>
    <row r="22" spans="2:8" ht="12.75">
      <c r="B22" s="6" t="s">
        <v>28</v>
      </c>
      <c r="C22" s="9">
        <v>146614</v>
      </c>
      <c r="D22" s="9">
        <v>0</v>
      </c>
      <c r="E22" s="9">
        <f t="shared" si="1"/>
        <v>146614</v>
      </c>
      <c r="F22" s="9">
        <v>11326</v>
      </c>
      <c r="G22" s="9">
        <v>11326</v>
      </c>
      <c r="H22" s="9">
        <f t="shared" si="2"/>
        <v>135288</v>
      </c>
    </row>
    <row r="23" spans="2:8" ht="12.75">
      <c r="B23" s="6" t="s">
        <v>29</v>
      </c>
      <c r="C23" s="9">
        <v>248005</v>
      </c>
      <c r="D23" s="9">
        <v>0</v>
      </c>
      <c r="E23" s="9">
        <f t="shared" si="1"/>
        <v>248005</v>
      </c>
      <c r="F23" s="9">
        <v>20964</v>
      </c>
      <c r="G23" s="9">
        <v>20964</v>
      </c>
      <c r="H23" s="9">
        <f t="shared" si="2"/>
        <v>227041</v>
      </c>
    </row>
    <row r="24" spans="2:8" ht="25.5">
      <c r="B24" s="6" t="s">
        <v>30</v>
      </c>
      <c r="C24" s="9">
        <v>577177</v>
      </c>
      <c r="D24" s="9">
        <v>0</v>
      </c>
      <c r="E24" s="9">
        <f t="shared" si="1"/>
        <v>577177</v>
      </c>
      <c r="F24" s="9">
        <v>46768</v>
      </c>
      <c r="G24" s="9">
        <v>46768</v>
      </c>
      <c r="H24" s="9">
        <f t="shared" si="2"/>
        <v>530409</v>
      </c>
    </row>
    <row r="25" spans="2:8" ht="12.75">
      <c r="B25" s="6" t="s">
        <v>31</v>
      </c>
      <c r="C25" s="9">
        <v>2364105</v>
      </c>
      <c r="D25" s="9">
        <v>0</v>
      </c>
      <c r="E25" s="9">
        <f t="shared" si="1"/>
        <v>2364105</v>
      </c>
      <c r="F25" s="9">
        <v>203308</v>
      </c>
      <c r="G25" s="9">
        <v>203308</v>
      </c>
      <c r="H25" s="9">
        <f t="shared" si="2"/>
        <v>2160797</v>
      </c>
    </row>
    <row r="26" spans="2:8" ht="12.75">
      <c r="B26" s="6" t="s">
        <v>32</v>
      </c>
      <c r="C26" s="9">
        <v>321886</v>
      </c>
      <c r="D26" s="9">
        <v>0</v>
      </c>
      <c r="E26" s="9">
        <f t="shared" si="1"/>
        <v>321886</v>
      </c>
      <c r="F26" s="9">
        <v>27473</v>
      </c>
      <c r="G26" s="9">
        <v>27473</v>
      </c>
      <c r="H26" s="9">
        <f t="shared" si="2"/>
        <v>294413</v>
      </c>
    </row>
    <row r="27" spans="2:8" ht="12.75">
      <c r="B27" s="6" t="s">
        <v>33</v>
      </c>
      <c r="C27" s="9">
        <v>428683</v>
      </c>
      <c r="D27" s="9">
        <v>0</v>
      </c>
      <c r="E27" s="9">
        <f t="shared" si="1"/>
        <v>428683</v>
      </c>
      <c r="F27" s="9">
        <v>32481</v>
      </c>
      <c r="G27" s="9">
        <v>32481</v>
      </c>
      <c r="H27" s="9">
        <f t="shared" si="2"/>
        <v>396202</v>
      </c>
    </row>
    <row r="28" spans="2:8" ht="12.75">
      <c r="B28" s="6" t="s">
        <v>34</v>
      </c>
      <c r="C28" s="9">
        <v>121482</v>
      </c>
      <c r="D28" s="9">
        <v>1224</v>
      </c>
      <c r="E28" s="9">
        <f t="shared" si="1"/>
        <v>122706</v>
      </c>
      <c r="F28" s="9">
        <v>10421</v>
      </c>
      <c r="G28" s="9">
        <v>10421</v>
      </c>
      <c r="H28" s="9">
        <f t="shared" si="2"/>
        <v>112285</v>
      </c>
    </row>
    <row r="29" spans="2:8" ht="12.75">
      <c r="B29" s="6" t="s">
        <v>35</v>
      </c>
      <c r="C29" s="9">
        <v>1239631</v>
      </c>
      <c r="D29" s="9">
        <v>0</v>
      </c>
      <c r="E29" s="9">
        <f t="shared" si="1"/>
        <v>1239631</v>
      </c>
      <c r="F29" s="9">
        <v>106157</v>
      </c>
      <c r="G29" s="9">
        <v>106157</v>
      </c>
      <c r="H29" s="9">
        <f t="shared" si="2"/>
        <v>1133474</v>
      </c>
    </row>
    <row r="30" spans="2:8" ht="12.75">
      <c r="B30" s="6" t="s">
        <v>36</v>
      </c>
      <c r="C30" s="9">
        <v>102553</v>
      </c>
      <c r="D30" s="9">
        <v>0</v>
      </c>
      <c r="E30" s="9">
        <f t="shared" si="1"/>
        <v>102553</v>
      </c>
      <c r="F30" s="9">
        <v>8312</v>
      </c>
      <c r="G30" s="9">
        <v>8312</v>
      </c>
      <c r="H30" s="9">
        <f t="shared" si="2"/>
        <v>94241</v>
      </c>
    </row>
    <row r="31" spans="2:8" ht="12.75">
      <c r="B31" s="6" t="s">
        <v>37</v>
      </c>
      <c r="C31" s="9">
        <v>542134</v>
      </c>
      <c r="D31" s="9">
        <v>0</v>
      </c>
      <c r="E31" s="9">
        <f t="shared" si="1"/>
        <v>542134</v>
      </c>
      <c r="F31" s="9">
        <v>45509</v>
      </c>
      <c r="G31" s="9">
        <v>45509</v>
      </c>
      <c r="H31" s="9">
        <f t="shared" si="2"/>
        <v>496625</v>
      </c>
    </row>
    <row r="32" spans="2:8" ht="12.75">
      <c r="B32" s="6" t="s">
        <v>38</v>
      </c>
      <c r="C32" s="9">
        <v>92799</v>
      </c>
      <c r="D32" s="9">
        <v>0</v>
      </c>
      <c r="E32" s="9">
        <f t="shared" si="1"/>
        <v>92799</v>
      </c>
      <c r="F32" s="9">
        <v>7339</v>
      </c>
      <c r="G32" s="9">
        <v>7339</v>
      </c>
      <c r="H32" s="9">
        <f t="shared" si="2"/>
        <v>85460</v>
      </c>
    </row>
    <row r="33" spans="2:8" s="16" customFormat="1" ht="12.75">
      <c r="B33" s="3" t="s">
        <v>13</v>
      </c>
      <c r="C33" s="12">
        <f aca="true" t="shared" si="3" ref="C33:H33">SUM(C34:C42)</f>
        <v>37961194</v>
      </c>
      <c r="D33" s="12">
        <f t="shared" si="3"/>
        <v>5075082.98</v>
      </c>
      <c r="E33" s="12">
        <f t="shared" si="3"/>
        <v>43036276.980000004</v>
      </c>
      <c r="F33" s="12">
        <f t="shared" si="3"/>
        <v>2780274.8</v>
      </c>
      <c r="G33" s="12">
        <f t="shared" si="3"/>
        <v>2778169.41</v>
      </c>
      <c r="H33" s="12">
        <f t="shared" si="3"/>
        <v>40256002.18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 aca="true" t="shared" si="4" ref="E34:E39">C34+D34</f>
        <v>20475028.98</v>
      </c>
      <c r="F34" s="8">
        <v>1945616.88</v>
      </c>
      <c r="G34" s="8">
        <v>1945616.88</v>
      </c>
      <c r="H34" s="13">
        <f aca="true" t="shared" si="5" ref="H34:H39">E34-F34</f>
        <v>18529412.1</v>
      </c>
    </row>
    <row r="35" spans="2:8" ht="12.75">
      <c r="B35" s="7" t="s">
        <v>39</v>
      </c>
      <c r="C35" s="8">
        <v>3032209</v>
      </c>
      <c r="D35" s="8">
        <v>0</v>
      </c>
      <c r="E35" s="8">
        <f t="shared" si="4"/>
        <v>3032209</v>
      </c>
      <c r="F35" s="8">
        <v>232987</v>
      </c>
      <c r="G35" s="8">
        <v>232987</v>
      </c>
      <c r="H35" s="13">
        <f t="shared" si="5"/>
        <v>2799222</v>
      </c>
    </row>
    <row r="36" spans="2:8" ht="12.75">
      <c r="B36" s="7" t="s">
        <v>40</v>
      </c>
      <c r="C36" s="8">
        <v>3563359</v>
      </c>
      <c r="D36" s="8">
        <v>0</v>
      </c>
      <c r="E36" s="8">
        <f t="shared" si="4"/>
        <v>3563359</v>
      </c>
      <c r="F36" s="8">
        <v>237179</v>
      </c>
      <c r="G36" s="8">
        <v>237179</v>
      </c>
      <c r="H36" s="13">
        <f t="shared" si="5"/>
        <v>3326180</v>
      </c>
    </row>
    <row r="37" spans="2:8" ht="12.75">
      <c r="B37" s="7" t="s">
        <v>41</v>
      </c>
      <c r="C37" s="8">
        <v>357050</v>
      </c>
      <c r="D37" s="8">
        <v>0</v>
      </c>
      <c r="E37" s="8">
        <f t="shared" si="4"/>
        <v>357050</v>
      </c>
      <c r="F37" s="8">
        <v>31488</v>
      </c>
      <c r="G37" s="8">
        <v>31488</v>
      </c>
      <c r="H37" s="13">
        <f t="shared" si="5"/>
        <v>325562</v>
      </c>
    </row>
    <row r="38" spans="2:8" ht="12.75">
      <c r="B38" s="7" t="s">
        <v>23</v>
      </c>
      <c r="C38" s="9">
        <v>15161208</v>
      </c>
      <c r="D38" s="9">
        <v>0</v>
      </c>
      <c r="E38" s="9">
        <f t="shared" si="4"/>
        <v>15161208</v>
      </c>
      <c r="F38" s="9">
        <v>300584.92</v>
      </c>
      <c r="G38" s="9">
        <v>298479.53</v>
      </c>
      <c r="H38" s="13">
        <f t="shared" si="5"/>
        <v>14860623.08</v>
      </c>
    </row>
    <row r="39" spans="2:8" ht="12.75">
      <c r="B39" s="7" t="s">
        <v>42</v>
      </c>
      <c r="C39" s="9">
        <v>447422</v>
      </c>
      <c r="D39" s="9">
        <v>0</v>
      </c>
      <c r="E39" s="9">
        <f t="shared" si="4"/>
        <v>447422</v>
      </c>
      <c r="F39" s="9">
        <v>32419</v>
      </c>
      <c r="G39" s="9">
        <v>32419</v>
      </c>
      <c r="H39" s="13">
        <f t="shared" si="5"/>
        <v>415003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 aca="true" t="shared" si="6" ref="C41:H41">C9+C33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8">
        <f t="shared" si="6"/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 aca="true" t="shared" si="7" ref="C44:H44">C9+C33</f>
        <v>91001670.75</v>
      </c>
      <c r="D44" s="10">
        <f t="shared" si="7"/>
        <v>5362569.07</v>
      </c>
      <c r="E44" s="10">
        <f t="shared" si="7"/>
        <v>96364239.82</v>
      </c>
      <c r="F44" s="10">
        <f t="shared" si="7"/>
        <v>4927483.06</v>
      </c>
      <c r="G44" s="10">
        <f t="shared" si="7"/>
        <v>4925377.67</v>
      </c>
      <c r="H44" s="10">
        <f t="shared" si="7"/>
        <v>91436756.75999999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pans="1:8" ht="12.75">
      <c r="A55" s="27" t="s">
        <v>43</v>
      </c>
      <c r="B55" s="27"/>
      <c r="C55" s="27"/>
      <c r="D55" s="27"/>
      <c r="E55" s="27"/>
      <c r="F55" s="27"/>
      <c r="G55" s="27"/>
      <c r="H55" s="27"/>
    </row>
    <row r="56" spans="1:8" ht="21" customHeight="1">
      <c r="A56" s="27"/>
      <c r="B56" s="27"/>
      <c r="C56" s="27"/>
      <c r="D56" s="27"/>
      <c r="E56" s="27"/>
      <c r="F56" s="27"/>
      <c r="G56" s="27"/>
      <c r="H56" s="27"/>
    </row>
    <row r="57" spans="1:8" ht="15.75">
      <c r="A57" s="20"/>
      <c r="B57" s="20"/>
      <c r="C57" s="20"/>
      <c r="D57" s="21"/>
      <c r="E57" s="21"/>
      <c r="F57" s="22"/>
      <c r="G57" s="22"/>
      <c r="H57" s="22"/>
    </row>
    <row r="58" spans="1:8" ht="12.75">
      <c r="A58" s="28" t="s">
        <v>44</v>
      </c>
      <c r="B58" s="28"/>
      <c r="C58" s="28"/>
      <c r="D58" s="28"/>
      <c r="E58" s="28"/>
      <c r="F58" s="28"/>
      <c r="G58" s="28"/>
      <c r="H58" s="28"/>
    </row>
    <row r="59" spans="1:8" ht="26.25" customHeight="1">
      <c r="A59" s="28"/>
      <c r="B59" s="28"/>
      <c r="C59" s="28"/>
      <c r="D59" s="28"/>
      <c r="E59" s="28"/>
      <c r="F59" s="28"/>
      <c r="G59" s="28"/>
      <c r="H59" s="28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5.75">
      <c r="A62" s="20"/>
      <c r="B62" s="20"/>
      <c r="C62" s="21"/>
      <c r="D62" s="21"/>
      <c r="E62" s="20"/>
      <c r="F62" s="22"/>
      <c r="G62" s="22"/>
      <c r="H62" s="22"/>
    </row>
    <row r="63" spans="1:8" s="19" customFormat="1" ht="15.75" customHeight="1">
      <c r="A63" s="29" t="s">
        <v>45</v>
      </c>
      <c r="B63" s="29"/>
      <c r="C63" s="29"/>
      <c r="D63" s="25" t="s">
        <v>46</v>
      </c>
      <c r="E63" s="25"/>
      <c r="F63" s="25"/>
      <c r="G63" s="25"/>
      <c r="H63" s="24"/>
    </row>
    <row r="64" spans="1:8" s="19" customFormat="1" ht="15.75" customHeight="1">
      <c r="A64" s="30" t="s">
        <v>47</v>
      </c>
      <c r="B64" s="30"/>
      <c r="C64" s="30"/>
      <c r="D64" s="26" t="s">
        <v>48</v>
      </c>
      <c r="E64" s="26"/>
      <c r="F64" s="26"/>
      <c r="G64" s="26"/>
      <c r="H64" s="24"/>
    </row>
    <row r="65" spans="1:8" s="19" customFormat="1" ht="12.75">
      <c r="A65" s="24"/>
      <c r="B65" s="24"/>
      <c r="C65" s="24"/>
      <c r="D65" s="24"/>
      <c r="E65" s="24"/>
      <c r="F65" s="24"/>
      <c r="G65" s="24"/>
      <c r="H65" s="24"/>
    </row>
    <row r="66" spans="1:8" s="19" customFormat="1" ht="12.75">
      <c r="A66" s="24"/>
      <c r="B66" s="24"/>
      <c r="C66" s="24"/>
      <c r="D66" s="24"/>
      <c r="E66" s="24"/>
      <c r="F66" s="24"/>
      <c r="G66" s="24"/>
      <c r="H66" s="24"/>
    </row>
    <row r="67" spans="1:8" s="19" customFormat="1" ht="15.75">
      <c r="A67" s="24"/>
      <c r="B67" s="25" t="s">
        <v>49</v>
      </c>
      <c r="C67" s="25"/>
      <c r="D67" s="25"/>
      <c r="E67" s="25"/>
      <c r="F67" s="24"/>
      <c r="G67" s="24"/>
      <c r="H67" s="24"/>
    </row>
    <row r="68" spans="1:8" s="19" customFormat="1" ht="15.75">
      <c r="A68" s="24"/>
      <c r="B68" s="26" t="s">
        <v>50</v>
      </c>
      <c r="C68" s="26"/>
      <c r="D68" s="26"/>
      <c r="E68" s="26"/>
      <c r="F68" s="24"/>
      <c r="G68" s="24"/>
      <c r="H68" s="24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B67:E67"/>
    <mergeCell ref="B68:E68"/>
    <mergeCell ref="A55:H56"/>
    <mergeCell ref="A58:H59"/>
    <mergeCell ref="A63:C63"/>
    <mergeCell ref="A64:C64"/>
    <mergeCell ref="D63:G63"/>
    <mergeCell ref="D64:G64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36" t="s">
        <v>14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1</v>
      </c>
      <c r="C4" s="40"/>
      <c r="D4" s="40"/>
      <c r="E4" s="40"/>
      <c r="F4" s="40"/>
      <c r="G4" s="40"/>
      <c r="H4" s="41"/>
    </row>
    <row r="5" spans="2:8" ht="12.75">
      <c r="B5" s="39" t="s">
        <v>52</v>
      </c>
      <c r="C5" s="40"/>
      <c r="D5" s="40"/>
      <c r="E5" s="40"/>
      <c r="F5" s="40"/>
      <c r="G5" s="40"/>
      <c r="H5" s="41"/>
    </row>
    <row r="6" spans="2:8" ht="13.5" thickBot="1">
      <c r="B6" s="42" t="s">
        <v>2</v>
      </c>
      <c r="C6" s="43"/>
      <c r="D6" s="43"/>
      <c r="E6" s="43"/>
      <c r="F6" s="43"/>
      <c r="G6" s="43"/>
      <c r="H6" s="44"/>
    </row>
    <row r="7" spans="2:8" ht="13.5" thickBot="1">
      <c r="B7" s="31" t="s">
        <v>3</v>
      </c>
      <c r="C7" s="33" t="s">
        <v>4</v>
      </c>
      <c r="D7" s="34"/>
      <c r="E7" s="34"/>
      <c r="F7" s="34"/>
      <c r="G7" s="35"/>
      <c r="H7" s="31" t="s">
        <v>5</v>
      </c>
    </row>
    <row r="8" spans="2:8" ht="26.25" thickBot="1">
      <c r="B8" s="32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32"/>
    </row>
    <row r="9" spans="2:8" ht="12.75">
      <c r="B9" s="2" t="s">
        <v>12</v>
      </c>
      <c r="C9" s="11">
        <f>SUM(C10:C32)</f>
        <v>53040476.75</v>
      </c>
      <c r="D9" s="11">
        <f>SUM(D10:D32)</f>
        <v>287486.09</v>
      </c>
      <c r="E9" s="11">
        <f>SUM(E10:E32)</f>
        <v>53327962.839999996</v>
      </c>
      <c r="F9" s="11">
        <f>SUM(F10:F32)</f>
        <v>5154882.109999999</v>
      </c>
      <c r="G9" s="11">
        <f>SUM(G10:G32)</f>
        <v>5146280.109999999</v>
      </c>
      <c r="H9" s="11">
        <f>SUM(H10:H32)</f>
        <v>48173080.73</v>
      </c>
    </row>
    <row r="10" spans="2:8" ht="12.75" customHeight="1">
      <c r="B10" s="7" t="s">
        <v>16</v>
      </c>
      <c r="C10" s="8">
        <v>7409724.97</v>
      </c>
      <c r="D10" s="8">
        <v>0</v>
      </c>
      <c r="E10" s="8">
        <f>C10+D10</f>
        <v>7409724.97</v>
      </c>
      <c r="F10" s="8">
        <v>825102.32</v>
      </c>
      <c r="G10" s="8">
        <v>825102.32</v>
      </c>
      <c r="H10" s="13">
        <f>E10-F10</f>
        <v>6584622.649999999</v>
      </c>
    </row>
    <row r="11" spans="2:8" ht="12.75">
      <c r="B11" s="7" t="s">
        <v>17</v>
      </c>
      <c r="C11" s="9">
        <v>322275</v>
      </c>
      <c r="D11" s="9">
        <v>0</v>
      </c>
      <c r="E11" s="9">
        <f>C11+D11</f>
        <v>322275</v>
      </c>
      <c r="F11" s="9">
        <v>53700</v>
      </c>
      <c r="G11" s="9">
        <v>53700</v>
      </c>
      <c r="H11" s="13">
        <f>E11-F11</f>
        <v>268575</v>
      </c>
    </row>
    <row r="12" spans="2:8" ht="12.75">
      <c r="B12" s="7" t="s">
        <v>18</v>
      </c>
      <c r="C12" s="9">
        <v>3326384</v>
      </c>
      <c r="D12" s="9">
        <v>0</v>
      </c>
      <c r="E12" s="9">
        <f>C12+D12</f>
        <v>3326384</v>
      </c>
      <c r="F12" s="9">
        <v>554400</v>
      </c>
      <c r="G12" s="9">
        <v>554400</v>
      </c>
      <c r="H12" s="13">
        <f>E12-F12</f>
        <v>2771984</v>
      </c>
    </row>
    <row r="13" spans="2:8" ht="12.75">
      <c r="B13" s="7" t="s">
        <v>19</v>
      </c>
      <c r="C13" s="9">
        <v>287603</v>
      </c>
      <c r="D13" s="9">
        <v>0</v>
      </c>
      <c r="E13" s="9">
        <f>C13+D13</f>
        <v>287603</v>
      </c>
      <c r="F13" s="9">
        <v>47640</v>
      </c>
      <c r="G13" s="9">
        <v>47640</v>
      </c>
      <c r="H13" s="13">
        <f>E13-F13</f>
        <v>239963</v>
      </c>
    </row>
    <row r="14" spans="2:8" ht="12.75">
      <c r="B14" s="7" t="s">
        <v>20</v>
      </c>
      <c r="C14" s="9">
        <v>879911</v>
      </c>
      <c r="D14" s="9">
        <v>0</v>
      </c>
      <c r="E14" s="9">
        <f>C14+D14</f>
        <v>879911</v>
      </c>
      <c r="F14" s="9">
        <v>143560</v>
      </c>
      <c r="G14" s="9">
        <v>143560</v>
      </c>
      <c r="H14" s="13">
        <f>E14-F14</f>
        <v>736351</v>
      </c>
    </row>
    <row r="15" spans="2:8" ht="12.75">
      <c r="B15" s="7" t="s">
        <v>21</v>
      </c>
      <c r="C15" s="9">
        <v>302229</v>
      </c>
      <c r="D15" s="9">
        <v>1488</v>
      </c>
      <c r="E15" s="9">
        <f>C15+D15</f>
        <v>303717</v>
      </c>
      <c r="F15" s="9">
        <v>39019</v>
      </c>
      <c r="G15" s="9">
        <v>39019</v>
      </c>
      <c r="H15" s="13">
        <f>E15-F15</f>
        <v>264698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>C16+D16</f>
        <v>15150900.87</v>
      </c>
      <c r="F16" s="9">
        <v>431490.13</v>
      </c>
      <c r="G16" s="9">
        <v>431490.13</v>
      </c>
      <c r="H16" s="13">
        <f>E16-F16</f>
        <v>14719410.739999998</v>
      </c>
    </row>
    <row r="17" spans="2:8" ht="12.75">
      <c r="B17" s="7" t="s">
        <v>23</v>
      </c>
      <c r="C17" s="9">
        <v>18060431</v>
      </c>
      <c r="D17" s="9">
        <v>-2712</v>
      </c>
      <c r="E17" s="9">
        <f>C17+D17</f>
        <v>18057719</v>
      </c>
      <c r="F17" s="9">
        <v>1774832.66</v>
      </c>
      <c r="G17" s="9">
        <v>1766230.66</v>
      </c>
      <c r="H17" s="13">
        <f>E17-F17</f>
        <v>16282886.34</v>
      </c>
    </row>
    <row r="18" spans="2:8" ht="25.5">
      <c r="B18" s="6" t="s">
        <v>24</v>
      </c>
      <c r="C18" s="9">
        <v>686905</v>
      </c>
      <c r="D18" s="9">
        <v>0</v>
      </c>
      <c r="E18" s="9">
        <f>C18+D18</f>
        <v>686905</v>
      </c>
      <c r="F18" s="9">
        <v>109750</v>
      </c>
      <c r="G18" s="9">
        <v>109750</v>
      </c>
      <c r="H18" s="9">
        <f>E18-F18</f>
        <v>577155</v>
      </c>
    </row>
    <row r="19" spans="2:8" ht="12.75">
      <c r="B19" s="6" t="s">
        <v>25</v>
      </c>
      <c r="C19" s="9">
        <v>224149</v>
      </c>
      <c r="D19" s="9">
        <v>0</v>
      </c>
      <c r="E19" s="9">
        <f>C19+D19</f>
        <v>224149</v>
      </c>
      <c r="F19" s="9">
        <v>37079</v>
      </c>
      <c r="G19" s="9">
        <v>37079</v>
      </c>
      <c r="H19" s="9">
        <f>E19-F19</f>
        <v>187070</v>
      </c>
    </row>
    <row r="20" spans="2:8" ht="25.5">
      <c r="B20" s="6" t="s">
        <v>26</v>
      </c>
      <c r="C20" s="9">
        <v>211481</v>
      </c>
      <c r="D20" s="9">
        <v>0</v>
      </c>
      <c r="E20" s="9">
        <f>C20+D20</f>
        <v>211481</v>
      </c>
      <c r="F20" s="9">
        <v>46968</v>
      </c>
      <c r="G20" s="9">
        <v>46968</v>
      </c>
      <c r="H20" s="9">
        <f>E20-F20</f>
        <v>164513</v>
      </c>
    </row>
    <row r="21" spans="2:8" ht="12.75">
      <c r="B21" s="6" t="s">
        <v>27</v>
      </c>
      <c r="C21" s="9">
        <v>280900</v>
      </c>
      <c r="D21" s="9">
        <v>0</v>
      </c>
      <c r="E21" s="9">
        <f>C21+D21</f>
        <v>280900</v>
      </c>
      <c r="F21" s="9">
        <v>46850</v>
      </c>
      <c r="G21" s="9">
        <v>46850</v>
      </c>
      <c r="H21" s="9">
        <f>E21-F21</f>
        <v>234050</v>
      </c>
    </row>
    <row r="22" spans="2:8" ht="12.75">
      <c r="B22" s="6" t="s">
        <v>28</v>
      </c>
      <c r="C22" s="9">
        <v>146614</v>
      </c>
      <c r="D22" s="9">
        <v>0</v>
      </c>
      <c r="E22" s="9">
        <f>C22+D22</f>
        <v>146614</v>
      </c>
      <c r="F22" s="9">
        <v>23053</v>
      </c>
      <c r="G22" s="9">
        <v>23053</v>
      </c>
      <c r="H22" s="9">
        <f>E22-F22</f>
        <v>123561</v>
      </c>
    </row>
    <row r="23" spans="2:8" ht="12.75">
      <c r="B23" s="6" t="s">
        <v>29</v>
      </c>
      <c r="C23" s="9">
        <v>248005</v>
      </c>
      <c r="D23" s="9">
        <v>0</v>
      </c>
      <c r="E23" s="9">
        <f>C23+D23</f>
        <v>248005</v>
      </c>
      <c r="F23" s="9">
        <v>41928</v>
      </c>
      <c r="G23" s="9">
        <v>41928</v>
      </c>
      <c r="H23" s="9">
        <f>E23-F23</f>
        <v>206077</v>
      </c>
    </row>
    <row r="24" spans="2:8" ht="25.5">
      <c r="B24" s="6" t="s">
        <v>30</v>
      </c>
      <c r="C24" s="9">
        <v>577177</v>
      </c>
      <c r="D24" s="9">
        <v>0</v>
      </c>
      <c r="E24" s="9">
        <f>C24+D24</f>
        <v>577177</v>
      </c>
      <c r="F24" s="9">
        <v>94328</v>
      </c>
      <c r="G24" s="9">
        <v>94328</v>
      </c>
      <c r="H24" s="9">
        <f>E24-F24</f>
        <v>482849</v>
      </c>
    </row>
    <row r="25" spans="2:8" ht="12.75">
      <c r="B25" s="6" t="s">
        <v>31</v>
      </c>
      <c r="C25" s="9">
        <v>2364105</v>
      </c>
      <c r="D25" s="9">
        <v>0</v>
      </c>
      <c r="E25" s="9">
        <f>C25+D25</f>
        <v>2364105</v>
      </c>
      <c r="F25" s="9">
        <v>406616</v>
      </c>
      <c r="G25" s="9">
        <v>406616</v>
      </c>
      <c r="H25" s="9">
        <f>E25-F25</f>
        <v>1957489</v>
      </c>
    </row>
    <row r="26" spans="2:8" ht="12.75">
      <c r="B26" s="6" t="s">
        <v>32</v>
      </c>
      <c r="C26" s="9">
        <v>321886</v>
      </c>
      <c r="D26" s="9">
        <v>0</v>
      </c>
      <c r="E26" s="9">
        <f>C26+D26</f>
        <v>321886</v>
      </c>
      <c r="F26" s="9">
        <v>55096</v>
      </c>
      <c r="G26" s="9">
        <v>55096</v>
      </c>
      <c r="H26" s="9">
        <f>E26-F26</f>
        <v>266790</v>
      </c>
    </row>
    <row r="27" spans="2:8" ht="12.75">
      <c r="B27" s="6" t="s">
        <v>33</v>
      </c>
      <c r="C27" s="9">
        <v>428683</v>
      </c>
      <c r="D27" s="9">
        <v>0</v>
      </c>
      <c r="E27" s="9">
        <f>C27+D27</f>
        <v>428683</v>
      </c>
      <c r="F27" s="9">
        <v>64796</v>
      </c>
      <c r="G27" s="9">
        <v>64796</v>
      </c>
      <c r="H27" s="9">
        <f>E27-F27</f>
        <v>363887</v>
      </c>
    </row>
    <row r="28" spans="2:8" ht="12.75">
      <c r="B28" s="6" t="s">
        <v>34</v>
      </c>
      <c r="C28" s="9">
        <v>121482</v>
      </c>
      <c r="D28" s="9">
        <v>1224</v>
      </c>
      <c r="E28" s="9">
        <f>C28+D28</f>
        <v>122706</v>
      </c>
      <c r="F28" s="9">
        <v>20837</v>
      </c>
      <c r="G28" s="9">
        <v>20837</v>
      </c>
      <c r="H28" s="9">
        <f>E28-F28</f>
        <v>101869</v>
      </c>
    </row>
    <row r="29" spans="2:8" ht="12.75">
      <c r="B29" s="6" t="s">
        <v>35</v>
      </c>
      <c r="C29" s="9">
        <v>1239631</v>
      </c>
      <c r="D29" s="9">
        <v>0</v>
      </c>
      <c r="E29" s="9">
        <f>C29+D29</f>
        <v>1239631</v>
      </c>
      <c r="F29" s="9">
        <v>215271</v>
      </c>
      <c r="G29" s="9">
        <v>215271</v>
      </c>
      <c r="H29" s="9">
        <f>E29-F29</f>
        <v>1024360</v>
      </c>
    </row>
    <row r="30" spans="2:8" ht="12.75">
      <c r="B30" s="6" t="s">
        <v>36</v>
      </c>
      <c r="C30" s="9">
        <v>102553</v>
      </c>
      <c r="D30" s="9">
        <v>0</v>
      </c>
      <c r="E30" s="9">
        <f>C30+D30</f>
        <v>102553</v>
      </c>
      <c r="F30" s="9">
        <v>16624</v>
      </c>
      <c r="G30" s="9">
        <v>16624</v>
      </c>
      <c r="H30" s="9">
        <f>E30-F30</f>
        <v>85929</v>
      </c>
    </row>
    <row r="31" spans="2:8" ht="12.75">
      <c r="B31" s="6" t="s">
        <v>37</v>
      </c>
      <c r="C31" s="9">
        <v>542134</v>
      </c>
      <c r="D31" s="9">
        <v>0</v>
      </c>
      <c r="E31" s="9">
        <f>C31+D31</f>
        <v>542134</v>
      </c>
      <c r="F31" s="9">
        <v>91013</v>
      </c>
      <c r="G31" s="9">
        <v>91013</v>
      </c>
      <c r="H31" s="9">
        <f>E31-F31</f>
        <v>451121</v>
      </c>
    </row>
    <row r="32" spans="2:8" ht="12.75">
      <c r="B32" s="6" t="s">
        <v>38</v>
      </c>
      <c r="C32" s="9">
        <v>92799</v>
      </c>
      <c r="D32" s="9">
        <v>0</v>
      </c>
      <c r="E32" s="9">
        <f>C32+D32</f>
        <v>92799</v>
      </c>
      <c r="F32" s="9">
        <v>14929</v>
      </c>
      <c r="G32" s="9">
        <v>14929</v>
      </c>
      <c r="H32" s="9">
        <f>E32-F32</f>
        <v>77870</v>
      </c>
    </row>
    <row r="33" spans="2:8" s="16" customFormat="1" ht="12.75">
      <c r="B33" s="3" t="s">
        <v>13</v>
      </c>
      <c r="C33" s="12">
        <f>SUM(C34:C42)</f>
        <v>37961194</v>
      </c>
      <c r="D33" s="12">
        <f>SUM(D34:D42)</f>
        <v>5075082.98</v>
      </c>
      <c r="E33" s="12">
        <f>SUM(E34:E42)</f>
        <v>43036276.980000004</v>
      </c>
      <c r="F33" s="12">
        <f>SUM(F34:F42)</f>
        <v>7272677.13</v>
      </c>
      <c r="G33" s="12">
        <f>SUM(G34:G42)</f>
        <v>6998178.13</v>
      </c>
      <c r="H33" s="12">
        <f>SUM(H34:H42)</f>
        <v>35763599.85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>C34+D34</f>
        <v>20475028.98</v>
      </c>
      <c r="F34" s="8">
        <v>4869303.18</v>
      </c>
      <c r="G34" s="8">
        <v>4869303.18</v>
      </c>
      <c r="H34" s="13">
        <f>E34-F34</f>
        <v>15605725.8</v>
      </c>
    </row>
    <row r="35" spans="2:8" ht="12.75">
      <c r="B35" s="7" t="s">
        <v>39</v>
      </c>
      <c r="C35" s="8">
        <v>3032209</v>
      </c>
      <c r="D35" s="8">
        <v>0</v>
      </c>
      <c r="E35" s="8">
        <f>C35+D35</f>
        <v>3032209</v>
      </c>
      <c r="F35" s="8">
        <v>585937</v>
      </c>
      <c r="G35" s="8">
        <v>467033</v>
      </c>
      <c r="H35" s="13">
        <f>E35-F35</f>
        <v>2446272</v>
      </c>
    </row>
    <row r="36" spans="2:8" ht="12.75">
      <c r="B36" s="7" t="s">
        <v>40</v>
      </c>
      <c r="C36" s="8">
        <v>3563359</v>
      </c>
      <c r="D36" s="8">
        <v>0</v>
      </c>
      <c r="E36" s="8">
        <f>C36+D36</f>
        <v>3563359</v>
      </c>
      <c r="F36" s="8">
        <v>601178</v>
      </c>
      <c r="G36" s="8">
        <v>477814</v>
      </c>
      <c r="H36" s="13">
        <f>E36-F36</f>
        <v>2962181</v>
      </c>
    </row>
    <row r="37" spans="2:8" ht="12.75">
      <c r="B37" s="7" t="s">
        <v>41</v>
      </c>
      <c r="C37" s="8">
        <v>357050</v>
      </c>
      <c r="D37" s="8">
        <v>0</v>
      </c>
      <c r="E37" s="8">
        <f>C37+D37</f>
        <v>357050</v>
      </c>
      <c r="F37" s="8">
        <v>78712</v>
      </c>
      <c r="G37" s="8">
        <v>62976</v>
      </c>
      <c r="H37" s="13">
        <f>E37-F37</f>
        <v>278338</v>
      </c>
    </row>
    <row r="38" spans="2:8" ht="12.75">
      <c r="B38" s="7" t="s">
        <v>23</v>
      </c>
      <c r="C38" s="9">
        <v>15161208</v>
      </c>
      <c r="D38" s="9">
        <v>0</v>
      </c>
      <c r="E38" s="9">
        <f>C38+D38</f>
        <v>15161208</v>
      </c>
      <c r="F38" s="9">
        <v>1054923.95</v>
      </c>
      <c r="G38" s="9">
        <v>1054923.95</v>
      </c>
      <c r="H38" s="13">
        <f>E38-F38</f>
        <v>14106284.05</v>
      </c>
    </row>
    <row r="39" spans="2:8" ht="12.75">
      <c r="B39" s="7" t="s">
        <v>42</v>
      </c>
      <c r="C39" s="9">
        <v>447422</v>
      </c>
      <c r="D39" s="9">
        <v>0</v>
      </c>
      <c r="E39" s="9">
        <f>C39+D39</f>
        <v>447422</v>
      </c>
      <c r="F39" s="9">
        <v>82623</v>
      </c>
      <c r="G39" s="9">
        <v>66128</v>
      </c>
      <c r="H39" s="13">
        <f>E39-F39</f>
        <v>364799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>C9+C33</f>
        <v>0</v>
      </c>
      <c r="D41" s="10">
        <f>D9+D33</f>
        <v>0</v>
      </c>
      <c r="E41" s="10">
        <f>E9+E33</f>
        <v>0</v>
      </c>
      <c r="F41" s="10">
        <f>F9+F33</f>
        <v>0</v>
      </c>
      <c r="G41" s="10">
        <f>G9+G33</f>
        <v>0</v>
      </c>
      <c r="H41" s="18">
        <f>H9+H33</f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>C9+C33</f>
        <v>91001670.75</v>
      </c>
      <c r="D44" s="10">
        <f>D9+D33</f>
        <v>5362569.07</v>
      </c>
      <c r="E44" s="10">
        <f>E9+E33</f>
        <v>96364239.82</v>
      </c>
      <c r="F44" s="10">
        <f>F9+F33</f>
        <v>12427559.239999998</v>
      </c>
      <c r="G44" s="10">
        <f>G9+G33</f>
        <v>12144458.239999998</v>
      </c>
      <c r="H44" s="10">
        <f>H9+H33</f>
        <v>83936680.58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54" spans="1:8" ht="12.75">
      <c r="A54" s="27" t="s">
        <v>43</v>
      </c>
      <c r="B54" s="27"/>
      <c r="C54" s="27"/>
      <c r="D54" s="27"/>
      <c r="E54" s="27"/>
      <c r="F54" s="27"/>
      <c r="G54" s="27"/>
      <c r="H54" s="27"/>
    </row>
    <row r="55" spans="1:8" ht="21" customHeight="1">
      <c r="A55" s="27"/>
      <c r="B55" s="27"/>
      <c r="C55" s="27"/>
      <c r="D55" s="27"/>
      <c r="E55" s="27"/>
      <c r="F55" s="27"/>
      <c r="G55" s="27"/>
      <c r="H55" s="27"/>
    </row>
    <row r="56" spans="1:8" ht="15.75">
      <c r="A56" s="20"/>
      <c r="B56" s="20"/>
      <c r="C56" s="20"/>
      <c r="D56" s="21"/>
      <c r="E56" s="21"/>
      <c r="F56" s="22"/>
      <c r="G56" s="22"/>
      <c r="H56" s="22"/>
    </row>
    <row r="57" spans="1:8" ht="12.75">
      <c r="A57" s="28" t="s">
        <v>44</v>
      </c>
      <c r="B57" s="28"/>
      <c r="C57" s="28"/>
      <c r="D57" s="28"/>
      <c r="E57" s="28"/>
      <c r="F57" s="28"/>
      <c r="G57" s="28"/>
      <c r="H57" s="28"/>
    </row>
    <row r="58" spans="1:8" ht="26.25" customHeight="1">
      <c r="A58" s="28"/>
      <c r="B58" s="28"/>
      <c r="C58" s="28"/>
      <c r="D58" s="28"/>
      <c r="E58" s="28"/>
      <c r="F58" s="28"/>
      <c r="G58" s="28"/>
      <c r="H58" s="28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5.75">
      <c r="A61" s="20"/>
      <c r="B61" s="20"/>
      <c r="C61" s="21"/>
      <c r="D61" s="21"/>
      <c r="E61" s="20"/>
      <c r="F61" s="22"/>
      <c r="G61" s="22"/>
      <c r="H61" s="22"/>
    </row>
    <row r="62" spans="1:8" ht="15.75" customHeight="1">
      <c r="A62" s="29" t="s">
        <v>45</v>
      </c>
      <c r="B62" s="29"/>
      <c r="C62" s="29"/>
      <c r="D62" s="25" t="s">
        <v>46</v>
      </c>
      <c r="E62" s="25"/>
      <c r="F62" s="25"/>
      <c r="G62" s="25"/>
      <c r="H62" s="24"/>
    </row>
    <row r="63" spans="1:8" ht="15.75" customHeight="1">
      <c r="A63" s="30" t="s">
        <v>47</v>
      </c>
      <c r="B63" s="30"/>
      <c r="C63" s="30"/>
      <c r="D63" s="26" t="s">
        <v>48</v>
      </c>
      <c r="E63" s="26"/>
      <c r="F63" s="26"/>
      <c r="G63" s="26"/>
      <c r="H63" s="24"/>
    </row>
    <row r="64" spans="1:8" ht="12.75">
      <c r="A64" s="24"/>
      <c r="B64" s="24"/>
      <c r="C64" s="24"/>
      <c r="D64" s="24"/>
      <c r="E64" s="24"/>
      <c r="F64" s="24"/>
      <c r="G64" s="24"/>
      <c r="H64" s="24"/>
    </row>
    <row r="65" spans="1:8" ht="12.75">
      <c r="A65" s="24"/>
      <c r="B65" s="24"/>
      <c r="C65" s="24"/>
      <c r="D65" s="24"/>
      <c r="E65" s="24"/>
      <c r="F65" s="24"/>
      <c r="G65" s="24"/>
      <c r="H65" s="24"/>
    </row>
    <row r="66" spans="1:8" ht="15.75">
      <c r="A66" s="24"/>
      <c r="B66" s="25" t="s">
        <v>49</v>
      </c>
      <c r="C66" s="25"/>
      <c r="D66" s="25"/>
      <c r="E66" s="25"/>
      <c r="F66" s="24"/>
      <c r="G66" s="24"/>
      <c r="H66" s="24"/>
    </row>
    <row r="67" spans="1:8" ht="15.75">
      <c r="A67" s="24"/>
      <c r="B67" s="26" t="s">
        <v>50</v>
      </c>
      <c r="C67" s="26"/>
      <c r="D67" s="26"/>
      <c r="E67" s="26"/>
      <c r="F67" s="24"/>
      <c r="G67" s="24"/>
      <c r="H67" s="24"/>
    </row>
  </sheetData>
  <sheetProtection/>
  <mergeCells count="16">
    <mergeCell ref="B66:E66"/>
    <mergeCell ref="B67:E67"/>
    <mergeCell ref="D62:G62"/>
    <mergeCell ref="D63:G63"/>
    <mergeCell ref="A54:H55"/>
    <mergeCell ref="A57:H58"/>
    <mergeCell ref="A62:C62"/>
    <mergeCell ref="A63:C6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19" customWidth="1"/>
    <col min="2" max="2" width="39.00390625" style="19" customWidth="1"/>
    <col min="3" max="3" width="14.00390625" style="19" customWidth="1"/>
    <col min="4" max="4" width="13.28125" style="19" customWidth="1"/>
    <col min="5" max="5" width="12.8515625" style="19" customWidth="1"/>
    <col min="6" max="6" width="13.00390625" style="19" customWidth="1"/>
    <col min="7" max="7" width="14.28125" style="19" customWidth="1"/>
    <col min="8" max="8" width="13.57421875" style="19" customWidth="1"/>
    <col min="9" max="16384" width="11.00390625" style="19" customWidth="1"/>
  </cols>
  <sheetData>
    <row r="1" ht="13.5" thickBot="1"/>
    <row r="2" spans="2:8" ht="12.75">
      <c r="B2" s="36" t="s">
        <v>14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1</v>
      </c>
      <c r="C4" s="40"/>
      <c r="D4" s="40"/>
      <c r="E4" s="40"/>
      <c r="F4" s="40"/>
      <c r="G4" s="40"/>
      <c r="H4" s="41"/>
    </row>
    <row r="5" spans="2:8" ht="12.75">
      <c r="B5" s="39" t="s">
        <v>51</v>
      </c>
      <c r="C5" s="40"/>
      <c r="D5" s="40"/>
      <c r="E5" s="40"/>
      <c r="F5" s="40"/>
      <c r="G5" s="40"/>
      <c r="H5" s="41"/>
    </row>
    <row r="6" spans="2:8" ht="13.5" thickBot="1">
      <c r="B6" s="42" t="s">
        <v>2</v>
      </c>
      <c r="C6" s="43"/>
      <c r="D6" s="43"/>
      <c r="E6" s="43"/>
      <c r="F6" s="43"/>
      <c r="G6" s="43"/>
      <c r="H6" s="44"/>
    </row>
    <row r="7" spans="2:8" ht="13.5" thickBot="1">
      <c r="B7" s="31" t="s">
        <v>3</v>
      </c>
      <c r="C7" s="33" t="s">
        <v>4</v>
      </c>
      <c r="D7" s="34"/>
      <c r="E7" s="34"/>
      <c r="F7" s="34"/>
      <c r="G7" s="35"/>
      <c r="H7" s="31" t="s">
        <v>5</v>
      </c>
    </row>
    <row r="8" spans="2:8" ht="26.25" thickBot="1">
      <c r="B8" s="32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32"/>
    </row>
    <row r="9" spans="2:8" ht="12.75">
      <c r="B9" s="2" t="s">
        <v>12</v>
      </c>
      <c r="C9" s="11">
        <f>SUM(C10:C32)</f>
        <v>53040476.75</v>
      </c>
      <c r="D9" s="11">
        <f>SUM(D10:D32)</f>
        <v>959827.5900000001</v>
      </c>
      <c r="E9" s="11">
        <f>SUM(E10:E32)</f>
        <v>54000304.339999996</v>
      </c>
      <c r="F9" s="11">
        <f>SUM(F10:F32)</f>
        <v>8953605.05</v>
      </c>
      <c r="G9" s="11">
        <f>SUM(G10:G32)</f>
        <v>8924343.45</v>
      </c>
      <c r="H9" s="11">
        <f>SUM(H10:H32)</f>
        <v>45046699.29</v>
      </c>
    </row>
    <row r="10" spans="2:8" ht="12.75" customHeight="1">
      <c r="B10" s="7" t="s">
        <v>16</v>
      </c>
      <c r="C10" s="8">
        <v>7409724.97</v>
      </c>
      <c r="D10" s="8">
        <v>133381.5</v>
      </c>
      <c r="E10" s="8">
        <f>C10+D10</f>
        <v>7543106.47</v>
      </c>
      <c r="F10" s="8">
        <v>1640965.12</v>
      </c>
      <c r="G10" s="8">
        <v>1640965.12</v>
      </c>
      <c r="H10" s="13">
        <f>E10-F10</f>
        <v>5902141.35</v>
      </c>
    </row>
    <row r="11" spans="2:8" ht="12.75">
      <c r="B11" s="7" t="s">
        <v>17</v>
      </c>
      <c r="C11" s="9">
        <v>322275</v>
      </c>
      <c r="D11" s="9">
        <v>0</v>
      </c>
      <c r="E11" s="9">
        <f>C11+D11</f>
        <v>322275</v>
      </c>
      <c r="F11" s="9">
        <v>80550</v>
      </c>
      <c r="G11" s="9">
        <v>80550</v>
      </c>
      <c r="H11" s="13">
        <f>E11-F11</f>
        <v>241725</v>
      </c>
    </row>
    <row r="12" spans="2:8" ht="12.75">
      <c r="B12" s="7" t="s">
        <v>18</v>
      </c>
      <c r="C12" s="9">
        <v>3326384</v>
      </c>
      <c r="D12" s="9">
        <v>0</v>
      </c>
      <c r="E12" s="9">
        <f>C12+D12</f>
        <v>3326384</v>
      </c>
      <c r="F12" s="9">
        <v>831600</v>
      </c>
      <c r="G12" s="9">
        <v>831600</v>
      </c>
      <c r="H12" s="13">
        <f>E12-F12</f>
        <v>2494784</v>
      </c>
    </row>
    <row r="13" spans="2:8" ht="12.75">
      <c r="B13" s="7" t="s">
        <v>19</v>
      </c>
      <c r="C13" s="9">
        <v>287603</v>
      </c>
      <c r="D13" s="9">
        <v>0</v>
      </c>
      <c r="E13" s="9">
        <f>C13+D13</f>
        <v>287603</v>
      </c>
      <c r="F13" s="9">
        <v>72937</v>
      </c>
      <c r="G13" s="9">
        <v>72937</v>
      </c>
      <c r="H13" s="13">
        <f>E13-F13</f>
        <v>214666</v>
      </c>
    </row>
    <row r="14" spans="2:8" ht="12.75">
      <c r="B14" s="7" t="s">
        <v>20</v>
      </c>
      <c r="C14" s="9">
        <v>879911</v>
      </c>
      <c r="D14" s="9">
        <v>0</v>
      </c>
      <c r="E14" s="9">
        <f>C14+D14</f>
        <v>879911</v>
      </c>
      <c r="F14" s="9">
        <v>219359</v>
      </c>
      <c r="G14" s="9">
        <v>219359</v>
      </c>
      <c r="H14" s="13">
        <f>E14-F14</f>
        <v>660552</v>
      </c>
    </row>
    <row r="15" spans="2:8" ht="12.75">
      <c r="B15" s="7" t="s">
        <v>21</v>
      </c>
      <c r="C15" s="9">
        <v>302229</v>
      </c>
      <c r="D15" s="9">
        <v>1488</v>
      </c>
      <c r="E15" s="9">
        <f>C15+D15</f>
        <v>303717</v>
      </c>
      <c r="F15" s="9">
        <v>61492</v>
      </c>
      <c r="G15" s="9">
        <v>61492</v>
      </c>
      <c r="H15" s="13">
        <f>E15-F15</f>
        <v>242225</v>
      </c>
    </row>
    <row r="16" spans="2:8" ht="12.75">
      <c r="B16" s="7" t="s">
        <v>22</v>
      </c>
      <c r="C16" s="9">
        <v>14863414.78</v>
      </c>
      <c r="D16" s="9">
        <v>287486.09</v>
      </c>
      <c r="E16" s="9">
        <f>C16+D16</f>
        <v>15150900.87</v>
      </c>
      <c r="F16" s="9">
        <v>615626.65</v>
      </c>
      <c r="G16" s="9">
        <v>615626.65</v>
      </c>
      <c r="H16" s="13">
        <f>E16-F16</f>
        <v>14535274.219999999</v>
      </c>
    </row>
    <row r="17" spans="2:8" ht="12.75">
      <c r="B17" s="7" t="s">
        <v>23</v>
      </c>
      <c r="C17" s="9">
        <v>18060431</v>
      </c>
      <c r="D17" s="9">
        <v>536248</v>
      </c>
      <c r="E17" s="9">
        <f>C17+D17</f>
        <v>18596679</v>
      </c>
      <c r="F17" s="9">
        <v>3496596.28</v>
      </c>
      <c r="G17" s="9">
        <v>3467334.68</v>
      </c>
      <c r="H17" s="13">
        <f>E17-F17</f>
        <v>15100082.72</v>
      </c>
    </row>
    <row r="18" spans="2:8" ht="25.5">
      <c r="B18" s="6" t="s">
        <v>24</v>
      </c>
      <c r="C18" s="9">
        <v>686905</v>
      </c>
      <c r="D18" s="9">
        <v>0</v>
      </c>
      <c r="E18" s="9">
        <f>C18+D18</f>
        <v>686905</v>
      </c>
      <c r="F18" s="9">
        <v>161681</v>
      </c>
      <c r="G18" s="9">
        <v>161681</v>
      </c>
      <c r="H18" s="9">
        <f>E18-F18</f>
        <v>525224</v>
      </c>
    </row>
    <row r="19" spans="2:8" ht="12.75">
      <c r="B19" s="6" t="s">
        <v>25</v>
      </c>
      <c r="C19" s="9">
        <v>224149</v>
      </c>
      <c r="D19" s="9">
        <v>0</v>
      </c>
      <c r="E19" s="9">
        <f>C19+D19</f>
        <v>224149</v>
      </c>
      <c r="F19" s="9">
        <v>55458</v>
      </c>
      <c r="G19" s="9">
        <v>55458</v>
      </c>
      <c r="H19" s="9">
        <f>E19-F19</f>
        <v>168691</v>
      </c>
    </row>
    <row r="20" spans="2:8" ht="25.5">
      <c r="B20" s="6" t="s">
        <v>26</v>
      </c>
      <c r="C20" s="9">
        <v>211481</v>
      </c>
      <c r="D20" s="9">
        <v>0</v>
      </c>
      <c r="E20" s="9">
        <f>C20+D20</f>
        <v>211481</v>
      </c>
      <c r="F20" s="9">
        <v>70258</v>
      </c>
      <c r="G20" s="9">
        <v>70258</v>
      </c>
      <c r="H20" s="9">
        <f>E20-F20</f>
        <v>141223</v>
      </c>
    </row>
    <row r="21" spans="2:8" ht="12.75">
      <c r="B21" s="6" t="s">
        <v>27</v>
      </c>
      <c r="C21" s="9">
        <v>280900</v>
      </c>
      <c r="D21" s="9">
        <v>0</v>
      </c>
      <c r="E21" s="9">
        <f>C21+D21</f>
        <v>280900</v>
      </c>
      <c r="F21" s="9">
        <v>70537</v>
      </c>
      <c r="G21" s="9">
        <v>70537</v>
      </c>
      <c r="H21" s="9">
        <f>E21-F21</f>
        <v>210363</v>
      </c>
    </row>
    <row r="22" spans="2:8" ht="12.75">
      <c r="B22" s="6" t="s">
        <v>28</v>
      </c>
      <c r="C22" s="9">
        <v>146614</v>
      </c>
      <c r="D22" s="9">
        <v>0</v>
      </c>
      <c r="E22" s="9">
        <f>C22+D22</f>
        <v>146614</v>
      </c>
      <c r="F22" s="9">
        <v>34780</v>
      </c>
      <c r="G22" s="9">
        <v>34780</v>
      </c>
      <c r="H22" s="9">
        <f>E22-F22</f>
        <v>111834</v>
      </c>
    </row>
    <row r="23" spans="2:8" ht="12.75">
      <c r="B23" s="6" t="s">
        <v>29</v>
      </c>
      <c r="C23" s="9">
        <v>248005</v>
      </c>
      <c r="D23" s="9">
        <v>0</v>
      </c>
      <c r="E23" s="9">
        <f>C23+D23</f>
        <v>248005</v>
      </c>
      <c r="F23" s="9">
        <v>62892</v>
      </c>
      <c r="G23" s="9">
        <v>62892</v>
      </c>
      <c r="H23" s="9">
        <f>E23-F23</f>
        <v>185113</v>
      </c>
    </row>
    <row r="24" spans="2:8" ht="25.5">
      <c r="B24" s="6" t="s">
        <v>30</v>
      </c>
      <c r="C24" s="9">
        <v>577177</v>
      </c>
      <c r="D24" s="9">
        <v>0</v>
      </c>
      <c r="E24" s="9">
        <f>C24+D24</f>
        <v>577177</v>
      </c>
      <c r="F24" s="9">
        <v>149707</v>
      </c>
      <c r="G24" s="9">
        <v>149707</v>
      </c>
      <c r="H24" s="9">
        <f>E24-F24</f>
        <v>427470</v>
      </c>
    </row>
    <row r="25" spans="2:8" ht="12.75">
      <c r="B25" s="6" t="s">
        <v>31</v>
      </c>
      <c r="C25" s="9">
        <v>2364105</v>
      </c>
      <c r="D25" s="9">
        <v>0</v>
      </c>
      <c r="E25" s="9">
        <f>C25+D25</f>
        <v>2364105</v>
      </c>
      <c r="F25" s="9">
        <v>609924</v>
      </c>
      <c r="G25" s="9">
        <v>609924</v>
      </c>
      <c r="H25" s="9">
        <f>E25-F25</f>
        <v>1754181</v>
      </c>
    </row>
    <row r="26" spans="2:8" ht="12.75">
      <c r="B26" s="6" t="s">
        <v>32</v>
      </c>
      <c r="C26" s="9">
        <v>321886</v>
      </c>
      <c r="D26" s="9">
        <v>0</v>
      </c>
      <c r="E26" s="9">
        <f>C26+D26</f>
        <v>321886</v>
      </c>
      <c r="F26" s="9">
        <v>82569</v>
      </c>
      <c r="G26" s="9">
        <v>82569</v>
      </c>
      <c r="H26" s="9">
        <f>E26-F26</f>
        <v>239317</v>
      </c>
    </row>
    <row r="27" spans="2:8" ht="12.75">
      <c r="B27" s="6" t="s">
        <v>33</v>
      </c>
      <c r="C27" s="9">
        <v>428683</v>
      </c>
      <c r="D27" s="9">
        <v>0</v>
      </c>
      <c r="E27" s="9">
        <f>C27+D27</f>
        <v>428683</v>
      </c>
      <c r="F27" s="9">
        <v>98208</v>
      </c>
      <c r="G27" s="9">
        <v>98208</v>
      </c>
      <c r="H27" s="9">
        <f>E27-F27</f>
        <v>330475</v>
      </c>
    </row>
    <row r="28" spans="2:8" ht="12.75">
      <c r="B28" s="6" t="s">
        <v>34</v>
      </c>
      <c r="C28" s="9">
        <v>121482</v>
      </c>
      <c r="D28" s="9">
        <v>1224</v>
      </c>
      <c r="E28" s="9">
        <f>C28+D28</f>
        <v>122706</v>
      </c>
      <c r="F28" s="9">
        <v>31271</v>
      </c>
      <c r="G28" s="9">
        <v>31271</v>
      </c>
      <c r="H28" s="9">
        <f>E28-F28</f>
        <v>91435</v>
      </c>
    </row>
    <row r="29" spans="2:8" ht="12.75">
      <c r="B29" s="6" t="s">
        <v>35</v>
      </c>
      <c r="C29" s="9">
        <v>1239631</v>
      </c>
      <c r="D29" s="9">
        <v>0</v>
      </c>
      <c r="E29" s="9">
        <f>C29+D29</f>
        <v>1239631</v>
      </c>
      <c r="F29" s="9">
        <v>324941</v>
      </c>
      <c r="G29" s="9">
        <v>324941</v>
      </c>
      <c r="H29" s="9">
        <f>E29-F29</f>
        <v>914690</v>
      </c>
    </row>
    <row r="30" spans="2:8" ht="12.75">
      <c r="B30" s="6" t="s">
        <v>36</v>
      </c>
      <c r="C30" s="9">
        <v>102553</v>
      </c>
      <c r="D30" s="9">
        <v>0</v>
      </c>
      <c r="E30" s="9">
        <f>C30+D30</f>
        <v>102553</v>
      </c>
      <c r="F30" s="9">
        <v>24936</v>
      </c>
      <c r="G30" s="9">
        <v>24936</v>
      </c>
      <c r="H30" s="9">
        <f>E30-F30</f>
        <v>77617</v>
      </c>
    </row>
    <row r="31" spans="2:8" ht="12.75">
      <c r="B31" s="6" t="s">
        <v>37</v>
      </c>
      <c r="C31" s="9">
        <v>542134</v>
      </c>
      <c r="D31" s="9">
        <v>0</v>
      </c>
      <c r="E31" s="9">
        <f>C31+D31</f>
        <v>542134</v>
      </c>
      <c r="F31" s="9">
        <v>134860</v>
      </c>
      <c r="G31" s="9">
        <v>134860</v>
      </c>
      <c r="H31" s="9">
        <f>E31-F31</f>
        <v>407274</v>
      </c>
    </row>
    <row r="32" spans="2:8" ht="12.75">
      <c r="B32" s="6" t="s">
        <v>38</v>
      </c>
      <c r="C32" s="9">
        <v>92799</v>
      </c>
      <c r="D32" s="9">
        <v>0</v>
      </c>
      <c r="E32" s="9">
        <f>C32+D32</f>
        <v>92799</v>
      </c>
      <c r="F32" s="9">
        <v>22457</v>
      </c>
      <c r="G32" s="9">
        <v>22457</v>
      </c>
      <c r="H32" s="9">
        <f>E32-F32</f>
        <v>70342</v>
      </c>
    </row>
    <row r="33" spans="2:8" s="16" customFormat="1" ht="12.75">
      <c r="B33" s="3" t="s">
        <v>13</v>
      </c>
      <c r="C33" s="12">
        <f>SUM(C34:C42)</f>
        <v>37961194</v>
      </c>
      <c r="D33" s="12">
        <f>SUM(D34:D42)</f>
        <v>5075082.98</v>
      </c>
      <c r="E33" s="12">
        <f>SUM(E34:E42)</f>
        <v>43036276.980000004</v>
      </c>
      <c r="F33" s="12">
        <f>SUM(F34:F42)</f>
        <v>11433451.889999999</v>
      </c>
      <c r="G33" s="12">
        <f>SUM(G34:G42)</f>
        <v>11433451.889999999</v>
      </c>
      <c r="H33" s="12">
        <f>SUM(H34:H42)</f>
        <v>31602825.090000004</v>
      </c>
    </row>
    <row r="34" spans="2:8" ht="12.75">
      <c r="B34" s="7" t="s">
        <v>22</v>
      </c>
      <c r="C34" s="8">
        <v>15399946</v>
      </c>
      <c r="D34" s="8">
        <v>5075082.98</v>
      </c>
      <c r="E34" s="8">
        <f>C34+D34</f>
        <v>20475028.98</v>
      </c>
      <c r="F34" s="8">
        <v>7160458.97</v>
      </c>
      <c r="G34" s="8">
        <v>7160458.97</v>
      </c>
      <c r="H34" s="13">
        <f>E34-F34</f>
        <v>13314570.010000002</v>
      </c>
    </row>
    <row r="35" spans="2:8" ht="12.75">
      <c r="B35" s="7" t="s">
        <v>39</v>
      </c>
      <c r="C35" s="8">
        <v>3032209</v>
      </c>
      <c r="D35" s="8">
        <v>0</v>
      </c>
      <c r="E35" s="8">
        <f>C35+D35</f>
        <v>3032209</v>
      </c>
      <c r="F35" s="8">
        <v>716459</v>
      </c>
      <c r="G35" s="8">
        <v>716459</v>
      </c>
      <c r="H35" s="13">
        <f>E35-F35</f>
        <v>2315750</v>
      </c>
    </row>
    <row r="36" spans="2:8" ht="12.75">
      <c r="B36" s="7" t="s">
        <v>40</v>
      </c>
      <c r="C36" s="8">
        <v>3563359</v>
      </c>
      <c r="D36" s="8">
        <v>0</v>
      </c>
      <c r="E36" s="8">
        <f>C36+D36</f>
        <v>3563359</v>
      </c>
      <c r="F36" s="8">
        <v>723955</v>
      </c>
      <c r="G36" s="8">
        <v>723955</v>
      </c>
      <c r="H36" s="13">
        <f>E36-F36</f>
        <v>2839404</v>
      </c>
    </row>
    <row r="37" spans="2:8" ht="12.75">
      <c r="B37" s="7" t="s">
        <v>41</v>
      </c>
      <c r="C37" s="8">
        <v>357050</v>
      </c>
      <c r="D37" s="8">
        <v>0</v>
      </c>
      <c r="E37" s="8">
        <f>C37+D37</f>
        <v>357050</v>
      </c>
      <c r="F37" s="8">
        <v>94464</v>
      </c>
      <c r="G37" s="8">
        <v>94464</v>
      </c>
      <c r="H37" s="13">
        <f>E37-F37</f>
        <v>262586</v>
      </c>
    </row>
    <row r="38" spans="2:8" ht="12.75">
      <c r="B38" s="7" t="s">
        <v>23</v>
      </c>
      <c r="C38" s="9">
        <v>15161208</v>
      </c>
      <c r="D38" s="9">
        <v>0</v>
      </c>
      <c r="E38" s="9">
        <f>C38+D38</f>
        <v>15161208</v>
      </c>
      <c r="F38" s="9">
        <v>2639101.92</v>
      </c>
      <c r="G38" s="9">
        <v>2639101.92</v>
      </c>
      <c r="H38" s="13">
        <f>E38-F38</f>
        <v>12522106.08</v>
      </c>
    </row>
    <row r="39" spans="2:8" ht="12.75">
      <c r="B39" s="7" t="s">
        <v>42</v>
      </c>
      <c r="C39" s="9">
        <v>447422</v>
      </c>
      <c r="D39" s="9">
        <v>0</v>
      </c>
      <c r="E39" s="9">
        <f>C39+D39</f>
        <v>447422</v>
      </c>
      <c r="F39" s="9">
        <v>99013</v>
      </c>
      <c r="G39" s="9">
        <v>99013</v>
      </c>
      <c r="H39" s="13">
        <f>E39-F39</f>
        <v>348409</v>
      </c>
    </row>
    <row r="40" spans="2:8" ht="12.75">
      <c r="B40" s="7"/>
      <c r="C40" s="9"/>
      <c r="D40" s="9"/>
      <c r="E40" s="9"/>
      <c r="F40" s="9"/>
      <c r="G40" s="9"/>
      <c r="H40" s="13"/>
    </row>
    <row r="41" spans="2:8" ht="12.75">
      <c r="B41" s="17" t="s">
        <v>11</v>
      </c>
      <c r="C41" s="10">
        <f>C9+C33</f>
        <v>0</v>
      </c>
      <c r="D41" s="10">
        <f>D9+D33</f>
        <v>0</v>
      </c>
      <c r="E41" s="10">
        <f>E9+E33</f>
        <v>0</v>
      </c>
      <c r="F41" s="10">
        <f>F9+F33</f>
        <v>0</v>
      </c>
      <c r="G41" s="10">
        <f>G9+G33</f>
        <v>0</v>
      </c>
      <c r="H41" s="18">
        <f>H9+H33</f>
        <v>0</v>
      </c>
    </row>
    <row r="42" spans="2:8" ht="12.75">
      <c r="B42" s="7"/>
      <c r="C42" s="9"/>
      <c r="D42" s="9"/>
      <c r="E42" s="9"/>
      <c r="F42" s="9"/>
      <c r="G42" s="9"/>
      <c r="H42" s="13">
        <f>E42-F42</f>
        <v>0</v>
      </c>
    </row>
    <row r="43" spans="2:8" ht="12.75">
      <c r="B43" s="6"/>
      <c r="C43" s="9"/>
      <c r="D43" s="9"/>
      <c r="E43" s="9"/>
      <c r="F43" s="9"/>
      <c r="G43" s="9"/>
      <c r="H43" s="13">
        <f>E43-F43</f>
        <v>0</v>
      </c>
    </row>
    <row r="44" spans="2:8" ht="12.75">
      <c r="B44" s="2" t="s">
        <v>11</v>
      </c>
      <c r="C44" s="10">
        <f>C9+C33</f>
        <v>91001670.75</v>
      </c>
      <c r="D44" s="10">
        <f>D9+D33</f>
        <v>6034910.57</v>
      </c>
      <c r="E44" s="10">
        <f>E9+E33</f>
        <v>97036581.32</v>
      </c>
      <c r="F44" s="10">
        <f>F9+F33</f>
        <v>20387056.939999998</v>
      </c>
      <c r="G44" s="10">
        <f>G9+G33</f>
        <v>20357795.339999996</v>
      </c>
      <c r="H44" s="10">
        <f>H9+H33</f>
        <v>76649524.38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7" spans="1:8" ht="12.75">
      <c r="A47" s="27" t="s">
        <v>43</v>
      </c>
      <c r="B47" s="27"/>
      <c r="C47" s="27"/>
      <c r="D47" s="27"/>
      <c r="E47" s="27"/>
      <c r="F47" s="27"/>
      <c r="G47" s="27"/>
      <c r="H47" s="27"/>
    </row>
    <row r="48" spans="1:8" ht="21" customHeight="1">
      <c r="A48" s="27"/>
      <c r="B48" s="27"/>
      <c r="C48" s="27"/>
      <c r="D48" s="27"/>
      <c r="E48" s="27"/>
      <c r="F48" s="27"/>
      <c r="G48" s="27"/>
      <c r="H48" s="27"/>
    </row>
    <row r="49" spans="1:8" ht="15.75">
      <c r="A49" s="20"/>
      <c r="B49" s="20"/>
      <c r="C49" s="20"/>
      <c r="D49" s="21"/>
      <c r="E49" s="21"/>
      <c r="F49" s="22"/>
      <c r="G49" s="22"/>
      <c r="H49" s="22"/>
    </row>
    <row r="50" spans="1:8" ht="12.75">
      <c r="A50" s="28" t="s">
        <v>44</v>
      </c>
      <c r="B50" s="28"/>
      <c r="C50" s="28"/>
      <c r="D50" s="28"/>
      <c r="E50" s="28"/>
      <c r="F50" s="28"/>
      <c r="G50" s="28"/>
      <c r="H50" s="28"/>
    </row>
    <row r="51" spans="1:8" ht="41.25" customHeight="1">
      <c r="A51" s="28"/>
      <c r="B51" s="28"/>
      <c r="C51" s="28"/>
      <c r="D51" s="28"/>
      <c r="E51" s="28"/>
      <c r="F51" s="28"/>
      <c r="G51" s="28"/>
      <c r="H51" s="28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5.75">
      <c r="A54" s="20"/>
      <c r="B54" s="20"/>
      <c r="C54" s="21"/>
      <c r="D54" s="21"/>
      <c r="E54" s="20"/>
      <c r="F54" s="22"/>
      <c r="G54" s="22"/>
      <c r="H54" s="22"/>
    </row>
    <row r="55" spans="1:8" ht="15.75" customHeight="1">
      <c r="A55" s="29" t="s">
        <v>45</v>
      </c>
      <c r="B55" s="29"/>
      <c r="C55" s="29"/>
      <c r="D55" s="25" t="s">
        <v>46</v>
      </c>
      <c r="E55" s="25"/>
      <c r="F55" s="25"/>
      <c r="G55" s="25"/>
      <c r="H55" s="24"/>
    </row>
    <row r="56" spans="1:8" ht="15.75" customHeight="1">
      <c r="A56" s="30" t="s">
        <v>47</v>
      </c>
      <c r="B56" s="30"/>
      <c r="C56" s="30"/>
      <c r="D56" s="26" t="s">
        <v>48</v>
      </c>
      <c r="E56" s="26"/>
      <c r="F56" s="26"/>
      <c r="G56" s="26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  <row r="58" spans="1:8" ht="12.75">
      <c r="A58" s="24"/>
      <c r="B58" s="24"/>
      <c r="C58" s="24"/>
      <c r="D58" s="24"/>
      <c r="E58" s="24"/>
      <c r="F58" s="24"/>
      <c r="G58" s="24"/>
      <c r="H58" s="24"/>
    </row>
    <row r="59" spans="1:8" ht="15.75">
      <c r="A59" s="24"/>
      <c r="B59" s="25" t="s">
        <v>49</v>
      </c>
      <c r="C59" s="25"/>
      <c r="D59" s="25"/>
      <c r="E59" s="25"/>
      <c r="F59" s="24"/>
      <c r="G59" s="24"/>
      <c r="H59" s="24"/>
    </row>
    <row r="60" spans="1:8" ht="15.75">
      <c r="A60" s="24"/>
      <c r="B60" s="26" t="s">
        <v>50</v>
      </c>
      <c r="C60" s="26"/>
      <c r="D60" s="26"/>
      <c r="E60" s="26"/>
      <c r="F60" s="24"/>
      <c r="G60" s="24"/>
      <c r="H60" s="24"/>
    </row>
  </sheetData>
  <sheetProtection/>
  <mergeCells count="16">
    <mergeCell ref="A47:H48"/>
    <mergeCell ref="A50:H51"/>
    <mergeCell ref="A55:C55"/>
    <mergeCell ref="A56:C56"/>
    <mergeCell ref="B59:E59"/>
    <mergeCell ref="B60:E60"/>
    <mergeCell ref="D55:G55"/>
    <mergeCell ref="D56:G5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2020-04-12T03:15:50Z</cp:lastPrinted>
  <dcterms:created xsi:type="dcterms:W3CDTF">2016-10-11T20:43:07Z</dcterms:created>
  <dcterms:modified xsi:type="dcterms:W3CDTF">2020-04-12T03:17:03Z</dcterms:modified>
  <cp:category/>
  <cp:version/>
  <cp:contentType/>
  <cp:contentStatus/>
</cp:coreProperties>
</file>