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UENTA PÚBLICA 2019\4TO TRIMESTRE 2019\01_EDOFIN_04_2019\"/>
    </mc:Choice>
  </mc:AlternateContent>
  <bookViews>
    <workbookView xWindow="0" yWindow="0" windowWidth="28800" windowHeight="12435" firstSheet="9" activeTab="11"/>
  </bookViews>
  <sheets>
    <sheet name="DETALLADO ENERO" sheetId="1" state="hidden" r:id="rId1"/>
    <sheet name="DETALLADO FEBRERO" sheetId="2" state="hidden" r:id="rId2"/>
    <sheet name="DETALLADO MARZO" sheetId="3" state="hidden" r:id="rId3"/>
    <sheet name="DETALLADO ABRIL " sheetId="4" state="hidden" r:id="rId4"/>
    <sheet name="DETALLADO MAYO " sheetId="5" state="hidden" r:id="rId5"/>
    <sheet name="DETALLADO JUNIO" sheetId="6" state="hidden" r:id="rId6"/>
    <sheet name="DETALLADO JULIO" sheetId="7" state="hidden" r:id="rId7"/>
    <sheet name="DETALLADO AGOSTO" sheetId="8" state="hidden" r:id="rId8"/>
    <sheet name="DETALLADO SEPTIEMBRE" sheetId="9" state="hidden" r:id="rId9"/>
    <sheet name="DETALLADO OCTUBRE" sheetId="10" r:id="rId10"/>
    <sheet name="DETALLADO NOVIEMBRE" sheetId="11" r:id="rId11"/>
    <sheet name="DETALLADO DICIEMBRE" sheetId="12" r:id="rId12"/>
  </sheets>
  <definedNames>
    <definedName name="_xlnm.Print_Area" localSheetId="5">'DETALLADO JUNIO'!$A$1:$G$94</definedName>
    <definedName name="_xlnm.Print_Area" localSheetId="4">'DETALLADO MAYO '!$A$1:$G$95</definedName>
    <definedName name="_xlnm.Print_Titles" localSheetId="3">'DETALLADO ABRIL '!$2:$5</definedName>
    <definedName name="_xlnm.Print_Titles" localSheetId="7">'DETALLADO AGOSTO'!$2:$5</definedName>
    <definedName name="_xlnm.Print_Titles" localSheetId="11">'DETALLADO DICIEMBRE'!$2:$5</definedName>
    <definedName name="_xlnm.Print_Titles" localSheetId="0">'DETALLADO ENERO'!$2:$5</definedName>
    <definedName name="_xlnm.Print_Titles" localSheetId="1">'DETALLADO FEBRERO'!$2:$5</definedName>
    <definedName name="_xlnm.Print_Titles" localSheetId="6">'DETALLADO JULIO'!$2:$5</definedName>
    <definedName name="_xlnm.Print_Titles" localSheetId="5">'DETALLADO JUNIO'!$2:$5</definedName>
    <definedName name="_xlnm.Print_Titles" localSheetId="2">'DETALLADO MARZO'!$2:$5</definedName>
    <definedName name="_xlnm.Print_Titles" localSheetId="9">'DETALLADO OCTUBRE'!$2:$5</definedName>
    <definedName name="_xlnm.Print_Titles" localSheetId="8">'DETALLADO SEPTIEMBRE'!$2:$5</definedName>
  </definedNames>
  <calcPr calcId="162913"/>
</workbook>
</file>

<file path=xl/calcChain.xml><?xml version="1.0" encoding="utf-8"?>
<calcChain xmlns="http://schemas.openxmlformats.org/spreadsheetml/2006/main">
  <c r="C9" i="12" l="1"/>
  <c r="D9" i="12"/>
  <c r="F9" i="12"/>
  <c r="G9" i="12"/>
  <c r="C17" i="12"/>
  <c r="D17" i="12"/>
  <c r="F19" i="12"/>
  <c r="G19" i="12"/>
  <c r="F23" i="12"/>
  <c r="G23" i="12"/>
  <c r="C25" i="12"/>
  <c r="D25" i="12"/>
  <c r="F27" i="12"/>
  <c r="G27" i="12"/>
  <c r="C31" i="12"/>
  <c r="D31" i="12"/>
  <c r="F31" i="12"/>
  <c r="G31" i="12"/>
  <c r="C38" i="12"/>
  <c r="D38" i="12"/>
  <c r="F38" i="12"/>
  <c r="G38" i="12"/>
  <c r="C41" i="12"/>
  <c r="D41" i="12"/>
  <c r="F42" i="12"/>
  <c r="G42" i="12"/>
  <c r="C47" i="12"/>
  <c r="D47" i="12"/>
  <c r="F47" i="12"/>
  <c r="G47" i="12"/>
  <c r="F57" i="12"/>
  <c r="G57" i="12"/>
  <c r="F59" i="12"/>
  <c r="G59" i="12"/>
  <c r="C60" i="12"/>
  <c r="D60" i="12"/>
  <c r="C62" i="12"/>
  <c r="D62" i="12"/>
  <c r="F63" i="12"/>
  <c r="G63" i="12"/>
  <c r="F68" i="12"/>
  <c r="G68" i="12"/>
  <c r="F75" i="12"/>
  <c r="G75" i="12"/>
  <c r="F79" i="12"/>
  <c r="G79" i="12"/>
  <c r="F81" i="12"/>
  <c r="G81" i="12"/>
  <c r="C9" i="11" l="1"/>
  <c r="D9" i="11"/>
  <c r="F9" i="11"/>
  <c r="G9" i="11"/>
  <c r="C17" i="11"/>
  <c r="D17" i="11"/>
  <c r="F19" i="11"/>
  <c r="G19" i="11"/>
  <c r="F23" i="11"/>
  <c r="G23" i="11"/>
  <c r="C25" i="11"/>
  <c r="D25" i="11"/>
  <c r="F27" i="11"/>
  <c r="G27" i="11"/>
  <c r="C31" i="11"/>
  <c r="D31" i="11"/>
  <c r="F31" i="11"/>
  <c r="G31" i="11"/>
  <c r="C38" i="11"/>
  <c r="D38" i="11"/>
  <c r="F38" i="11"/>
  <c r="G38" i="11"/>
  <c r="C41" i="11"/>
  <c r="D41" i="11"/>
  <c r="F42" i="11"/>
  <c r="G42" i="11"/>
  <c r="C47" i="11"/>
  <c r="D47" i="11"/>
  <c r="F47" i="11"/>
  <c r="G47" i="11"/>
  <c r="F57" i="11"/>
  <c r="G57" i="11"/>
  <c r="F59" i="11"/>
  <c r="G59" i="11"/>
  <c r="C60" i="11"/>
  <c r="D60" i="11"/>
  <c r="C62" i="11"/>
  <c r="D62" i="11"/>
  <c r="F63" i="11"/>
  <c r="G63" i="11"/>
  <c r="F68" i="11"/>
  <c r="G68" i="11"/>
  <c r="F75" i="11"/>
  <c r="G75" i="11"/>
  <c r="F79" i="11"/>
  <c r="G79" i="11"/>
  <c r="F81" i="11"/>
  <c r="G81" i="11"/>
  <c r="C9" i="10" l="1"/>
  <c r="D9" i="10"/>
  <c r="F9" i="10"/>
  <c r="G9" i="10"/>
  <c r="C17" i="10"/>
  <c r="D17" i="10"/>
  <c r="F19" i="10"/>
  <c r="G19" i="10"/>
  <c r="F23" i="10"/>
  <c r="G23" i="10"/>
  <c r="C25" i="10"/>
  <c r="D25" i="10"/>
  <c r="F27" i="10"/>
  <c r="G27" i="10"/>
  <c r="C31" i="10"/>
  <c r="D31" i="10"/>
  <c r="F31" i="10"/>
  <c r="G31" i="10"/>
  <c r="C38" i="10"/>
  <c r="D38" i="10"/>
  <c r="F38" i="10"/>
  <c r="G38" i="10"/>
  <c r="C41" i="10"/>
  <c r="D41" i="10"/>
  <c r="F42" i="10"/>
  <c r="G42" i="10"/>
  <c r="C47" i="10"/>
  <c r="D47" i="10"/>
  <c r="F47" i="10"/>
  <c r="G47" i="10"/>
  <c r="F57" i="10"/>
  <c r="G57" i="10"/>
  <c r="F59" i="10"/>
  <c r="G59" i="10"/>
  <c r="C60" i="10"/>
  <c r="D60" i="10"/>
  <c r="C62" i="10"/>
  <c r="D62" i="10"/>
  <c r="F63" i="10"/>
  <c r="G63" i="10"/>
  <c r="F68" i="10"/>
  <c r="G68" i="10"/>
  <c r="F75" i="10"/>
  <c r="G75" i="10"/>
  <c r="F79" i="10"/>
  <c r="G79" i="10"/>
  <c r="F81" i="10"/>
  <c r="G81" i="10"/>
  <c r="C9" i="9" l="1"/>
  <c r="D9" i="9"/>
  <c r="F9" i="9"/>
  <c r="G9" i="9"/>
  <c r="C17" i="9"/>
  <c r="D17" i="9"/>
  <c r="F19" i="9"/>
  <c r="G19" i="9"/>
  <c r="F23" i="9"/>
  <c r="G23" i="9"/>
  <c r="C25" i="9"/>
  <c r="D25" i="9"/>
  <c r="F27" i="9"/>
  <c r="G27" i="9"/>
  <c r="C31" i="9"/>
  <c r="D31" i="9"/>
  <c r="F31" i="9"/>
  <c r="G31" i="9"/>
  <c r="C38" i="9"/>
  <c r="D38" i="9"/>
  <c r="F38" i="9"/>
  <c r="G38" i="9"/>
  <c r="C41" i="9"/>
  <c r="D41" i="9"/>
  <c r="F42" i="9"/>
  <c r="G42" i="9"/>
  <c r="C47" i="9"/>
  <c r="D47" i="9"/>
  <c r="F47" i="9"/>
  <c r="G47" i="9"/>
  <c r="F57" i="9"/>
  <c r="G57" i="9"/>
  <c r="F59" i="9"/>
  <c r="G59" i="9"/>
  <c r="C60" i="9"/>
  <c r="D60" i="9"/>
  <c r="C62" i="9"/>
  <c r="D62" i="9"/>
  <c r="F63" i="9"/>
  <c r="G63" i="9"/>
  <c r="F68" i="9"/>
  <c r="G68" i="9"/>
  <c r="F75" i="9"/>
  <c r="G75" i="9"/>
  <c r="F79" i="9"/>
  <c r="G79" i="9"/>
  <c r="F81" i="9"/>
  <c r="G81" i="9"/>
  <c r="C9" i="8" l="1"/>
  <c r="D9" i="8"/>
  <c r="F9" i="8"/>
  <c r="G9" i="8"/>
  <c r="C17" i="8"/>
  <c r="D17" i="8"/>
  <c r="F19" i="8"/>
  <c r="G19" i="8"/>
  <c r="F23" i="8"/>
  <c r="G23" i="8"/>
  <c r="C25" i="8"/>
  <c r="D25" i="8"/>
  <c r="F27" i="8"/>
  <c r="G27" i="8"/>
  <c r="C31" i="8"/>
  <c r="D31" i="8"/>
  <c r="F31" i="8"/>
  <c r="G31" i="8"/>
  <c r="C38" i="8"/>
  <c r="D38" i="8"/>
  <c r="F38" i="8"/>
  <c r="G38" i="8"/>
  <c r="C41" i="8"/>
  <c r="D41" i="8"/>
  <c r="F42" i="8"/>
  <c r="G42" i="8"/>
  <c r="C47" i="8"/>
  <c r="D47" i="8"/>
  <c r="F47" i="8"/>
  <c r="G47" i="8"/>
  <c r="F57" i="8"/>
  <c r="G57" i="8"/>
  <c r="F59" i="8"/>
  <c r="G59" i="8"/>
  <c r="C60" i="8"/>
  <c r="D60" i="8"/>
  <c r="C62" i="8"/>
  <c r="D62" i="8"/>
  <c r="F63" i="8"/>
  <c r="G63" i="8"/>
  <c r="F68" i="8"/>
  <c r="G68" i="8"/>
  <c r="F75" i="8"/>
  <c r="G75" i="8"/>
  <c r="F79" i="8"/>
  <c r="G79" i="8"/>
  <c r="F81" i="8"/>
  <c r="G81" i="8"/>
  <c r="C9" i="7"/>
  <c r="D9" i="7"/>
  <c r="F9" i="7"/>
  <c r="G9" i="7"/>
  <c r="C17" i="7"/>
  <c r="D17" i="7"/>
  <c r="F19" i="7"/>
  <c r="G19" i="7"/>
  <c r="F23" i="7"/>
  <c r="G23" i="7"/>
  <c r="C25" i="7"/>
  <c r="D25" i="7"/>
  <c r="F27" i="7"/>
  <c r="G27" i="7"/>
  <c r="C31" i="7"/>
  <c r="D31" i="7"/>
  <c r="F31" i="7"/>
  <c r="G31" i="7"/>
  <c r="C38" i="7"/>
  <c r="D38" i="7"/>
  <c r="F38" i="7"/>
  <c r="G38" i="7"/>
  <c r="C41" i="7"/>
  <c r="D41" i="7"/>
  <c r="F42" i="7"/>
  <c r="G42" i="7"/>
  <c r="C47" i="7"/>
  <c r="D47" i="7"/>
  <c r="F47" i="7"/>
  <c r="G47" i="7"/>
  <c r="F57" i="7"/>
  <c r="G57" i="7"/>
  <c r="F59" i="7"/>
  <c r="G59" i="7"/>
  <c r="C60" i="7"/>
  <c r="D60" i="7"/>
  <c r="C62" i="7"/>
  <c r="D62" i="7"/>
  <c r="F63" i="7"/>
  <c r="G63" i="7"/>
  <c r="F68" i="7"/>
  <c r="G68" i="7"/>
  <c r="F75" i="7"/>
  <c r="G75" i="7"/>
  <c r="F79" i="7"/>
  <c r="G79" i="7"/>
  <c r="F81" i="7"/>
  <c r="G81" i="7"/>
  <c r="C9" i="6" l="1"/>
  <c r="D9" i="6"/>
  <c r="F9" i="6"/>
  <c r="G9" i="6"/>
  <c r="C17" i="6"/>
  <c r="D17" i="6"/>
  <c r="F19" i="6"/>
  <c r="G19" i="6"/>
  <c r="F23" i="6"/>
  <c r="G23" i="6"/>
  <c r="C25" i="6"/>
  <c r="D25" i="6"/>
  <c r="F27" i="6"/>
  <c r="G27" i="6"/>
  <c r="C31" i="6"/>
  <c r="D31" i="6"/>
  <c r="F31" i="6"/>
  <c r="G31" i="6"/>
  <c r="C38" i="6"/>
  <c r="D38" i="6"/>
  <c r="F38" i="6"/>
  <c r="G38" i="6"/>
  <c r="C41" i="6"/>
  <c r="D41" i="6"/>
  <c r="F42" i="6"/>
  <c r="G42" i="6"/>
  <c r="C47" i="6"/>
  <c r="D47" i="6"/>
  <c r="F47" i="6"/>
  <c r="G47" i="6"/>
  <c r="F57" i="6"/>
  <c r="G57" i="6"/>
  <c r="F59" i="6"/>
  <c r="G59" i="6"/>
  <c r="C60" i="6"/>
  <c r="D60" i="6"/>
  <c r="C62" i="6"/>
  <c r="D62" i="6"/>
  <c r="F63" i="6"/>
  <c r="G63" i="6"/>
  <c r="F68" i="6"/>
  <c r="G68" i="6"/>
  <c r="F75" i="6"/>
  <c r="G75" i="6"/>
  <c r="F79" i="6"/>
  <c r="G79" i="6"/>
  <c r="F81" i="6"/>
  <c r="G81" i="6"/>
  <c r="C9" i="4" l="1"/>
  <c r="D9" i="4"/>
  <c r="F9" i="4"/>
  <c r="G9" i="4"/>
  <c r="C17" i="4"/>
  <c r="D17" i="4"/>
  <c r="F19" i="4"/>
  <c r="G19" i="4"/>
  <c r="F23" i="4"/>
  <c r="G23" i="4"/>
  <c r="C25" i="4"/>
  <c r="D25" i="4"/>
  <c r="F27" i="4"/>
  <c r="G27" i="4"/>
  <c r="C31" i="4"/>
  <c r="D31" i="4"/>
  <c r="F31" i="4"/>
  <c r="G31" i="4"/>
  <c r="C38" i="4"/>
  <c r="D38" i="4"/>
  <c r="F38" i="4"/>
  <c r="G38" i="4"/>
  <c r="C41" i="4"/>
  <c r="D41" i="4"/>
  <c r="F42" i="4"/>
  <c r="G42" i="4"/>
  <c r="C47" i="4"/>
  <c r="D47" i="4"/>
  <c r="F47" i="4"/>
  <c r="G47" i="4"/>
  <c r="F57" i="4"/>
  <c r="G57" i="4"/>
  <c r="F59" i="4"/>
  <c r="G59" i="4"/>
  <c r="C60" i="4"/>
  <c r="D60" i="4"/>
  <c r="C62" i="4"/>
  <c r="D62" i="4"/>
  <c r="F63" i="4"/>
  <c r="G63" i="4"/>
  <c r="F68" i="4"/>
  <c r="G68" i="4"/>
  <c r="F75" i="4"/>
  <c r="G75" i="4"/>
  <c r="F79" i="4"/>
  <c r="G79" i="4"/>
  <c r="F81" i="4"/>
  <c r="G81" i="4"/>
  <c r="C9" i="3" l="1"/>
  <c r="D9" i="3"/>
  <c r="F9" i="3"/>
  <c r="G9" i="3"/>
  <c r="C17" i="3"/>
  <c r="D17" i="3"/>
  <c r="F19" i="3"/>
  <c r="G19" i="3"/>
  <c r="F23" i="3"/>
  <c r="G23" i="3"/>
  <c r="C25" i="3"/>
  <c r="D25" i="3"/>
  <c r="F27" i="3"/>
  <c r="G27" i="3"/>
  <c r="C31" i="3"/>
  <c r="D31" i="3"/>
  <c r="F31" i="3"/>
  <c r="G31" i="3"/>
  <c r="C38" i="3"/>
  <c r="D38" i="3"/>
  <c r="F38" i="3"/>
  <c r="G38" i="3"/>
  <c r="C41" i="3"/>
  <c r="D41" i="3"/>
  <c r="F42" i="3"/>
  <c r="G42" i="3"/>
  <c r="C47" i="3"/>
  <c r="D47" i="3"/>
  <c r="F47" i="3"/>
  <c r="G47" i="3"/>
  <c r="F57" i="3"/>
  <c r="G57" i="3"/>
  <c r="F59" i="3"/>
  <c r="G59" i="3"/>
  <c r="C60" i="3"/>
  <c r="D60" i="3"/>
  <c r="C62" i="3"/>
  <c r="D62" i="3"/>
  <c r="F63" i="3"/>
  <c r="G63" i="3"/>
  <c r="F68" i="3"/>
  <c r="G68" i="3"/>
  <c r="F75" i="3"/>
  <c r="G75" i="3"/>
  <c r="F79" i="3"/>
  <c r="G79" i="3"/>
  <c r="F81" i="3"/>
  <c r="G81" i="3"/>
  <c r="C9" i="2"/>
  <c r="D9" i="2"/>
  <c r="F9" i="2"/>
  <c r="G9" i="2"/>
  <c r="C17" i="2"/>
  <c r="D17" i="2"/>
  <c r="F19" i="2"/>
  <c r="G19" i="2"/>
  <c r="F23" i="2"/>
  <c r="G23" i="2"/>
  <c r="C25" i="2"/>
  <c r="D25" i="2"/>
  <c r="F27" i="2"/>
  <c r="G27" i="2"/>
  <c r="C31" i="2"/>
  <c r="D31" i="2"/>
  <c r="F31" i="2"/>
  <c r="G31" i="2"/>
  <c r="C38" i="2"/>
  <c r="D38" i="2"/>
  <c r="F38" i="2"/>
  <c r="G38" i="2"/>
  <c r="C41" i="2"/>
  <c r="D41" i="2"/>
  <c r="F42" i="2"/>
  <c r="G42" i="2"/>
  <c r="C47" i="2"/>
  <c r="D47" i="2"/>
  <c r="F47" i="2"/>
  <c r="G47" i="2"/>
  <c r="F57" i="2"/>
  <c r="G57" i="2"/>
  <c r="F59" i="2"/>
  <c r="G59" i="2"/>
  <c r="C60" i="2"/>
  <c r="D60" i="2"/>
  <c r="C62" i="2"/>
  <c r="D62" i="2"/>
  <c r="F63" i="2"/>
  <c r="G63" i="2"/>
  <c r="F68" i="2"/>
  <c r="G68" i="2"/>
  <c r="F75" i="2"/>
  <c r="G75" i="2"/>
  <c r="F79" i="2"/>
  <c r="G79" i="2"/>
  <c r="F81" i="2"/>
  <c r="G81" i="2"/>
  <c r="C38" i="1"/>
  <c r="G75" i="1"/>
  <c r="F75" i="1"/>
  <c r="G68" i="1"/>
  <c r="F68" i="1"/>
  <c r="G63" i="1"/>
  <c r="G79" i="1" s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G47" i="1" s="1"/>
  <c r="G59" i="1" s="1"/>
  <c r="G81" i="1" s="1"/>
  <c r="F9" i="1"/>
  <c r="D60" i="1"/>
  <c r="C60" i="1"/>
  <c r="D41" i="1"/>
  <c r="C41" i="1"/>
  <c r="D38" i="1"/>
  <c r="D31" i="1"/>
  <c r="C31" i="1"/>
  <c r="D25" i="1"/>
  <c r="C25" i="1"/>
  <c r="C17" i="1"/>
  <c r="D17" i="1"/>
  <c r="D47" i="1" s="1"/>
  <c r="D62" i="1" s="1"/>
  <c r="D9" i="1"/>
  <c r="C9" i="1"/>
  <c r="C47" i="1" s="1"/>
  <c r="C62" i="1" s="1"/>
  <c r="F79" i="1"/>
  <c r="F47" i="1"/>
  <c r="F59" i="1"/>
  <c r="F81" i="1" s="1"/>
</calcChain>
</file>

<file path=xl/sharedStrings.xml><?xml version="1.0" encoding="utf-8"?>
<sst xmlns="http://schemas.openxmlformats.org/spreadsheetml/2006/main" count="1620" uniqueCount="143">
  <si>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</si>
  <si>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</si>
  <si>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</si>
  <si>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</si>
  <si>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</si>
  <si>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</si>
  <si>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</si>
  <si>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</si>
  <si>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</si>
  <si>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</si>
  <si>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</si>
  <si>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</si>
  <si>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</si>
  <si>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</si>
  <si>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</si>
  <si>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</si>
  <si>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</si>
  <si>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</si>
  <si>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</si>
  <si>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</si>
  <si>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</si>
  <si>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</si>
  <si>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</si>
  <si>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</si>
  <si>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</si>
  <si>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</si>
  <si>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</si>
  <si>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</si>
  <si>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</si>
  <si>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</si>
  <si>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</si>
  <si>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</si>
  <si>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</si>
  <si>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</si>
  <si>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</si>
  <si>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</si>
  <si>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</si>
  <si>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</si>
  <si>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</si>
  <si>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</si>
  <si>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</si>
  <si>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</si>
  <si>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</si>
  <si>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</si>
  <si>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</si>
  <si>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</si>
  <si>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</si>
  <si>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</si>
  <si>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</si>
  <si>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</si>
  <si>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</si>
  <si>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</si>
  <si>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</si>
  <si>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</si>
  <si>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</si>
  <si>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</si>
  <si>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</si>
  <si>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</si>
  <si>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</si>
  <si>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</si>
  <si>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</si>
  <si>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</si>
  <si>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</si>
  <si>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</si>
  <si>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</si>
  <si>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</si>
  <si>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</si>
  <si>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</si>
  <si>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</si>
  <si>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</si>
  <si>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</si>
  <si>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</si>
  <si>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</si>
  <si>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</si>
  <si>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</si>
  <si>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</si>
  <si>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</si>
  <si>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</si>
  <si>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</si>
  <si>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</si>
  <si>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</si>
  <si>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</si>
  <si>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</si>
  <si>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</si>
  <si>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</si>
  <si>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</si>
  <si>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</si>
  <si>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</si>
  <si>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</si>
  <si>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</si>
  <si>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</si>
  <si>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</si>
  <si>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</si>
  <si>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</si>
  <si>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</si>
  <si>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</si>
  <si>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</si>
  <si>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</si>
  <si>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</si>
  <si>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</si>
  <si>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</si>
  <si>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</si>
  <si>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</si>
  <si>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</si>
  <si>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</si>
  <si>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</si>
  <si>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</si>
  <si>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</si>
  <si>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</si>
  <si>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</si>
  <si>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</si>
  <si>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</si>
  <si>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</si>
  <si>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</si>
  <si>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</si>
  <si>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</si>
  <si>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</si>
  <si>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</si>
  <si>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</si>
  <si>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</si>
  <si>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FRANCISCO I. MADERO, HIDALGO (a)</t>
  </si>
  <si>
    <t>Al 31 de diciembre de 2018 y al 1 de Enero de 2019 (b)</t>
  </si>
  <si>
    <t>2019 (d)</t>
  </si>
  <si>
    <t>31 de diciembre de 2018 (e)</t>
  </si>
  <si>
    <t>Al 31 de diciembre de 2018 y al 28 de Febrero de 2019 (b)</t>
  </si>
  <si>
    <t>Al 31 de diciembre de 2018 y al 31 de Marzo de 2019 (b)</t>
  </si>
  <si>
    <t xml:space="preserve">BAJO PROTESTA DE DECIR VERDAD DECLARAMOS QUE LOS ESTADOS FINANCIEROS Y SUS NOTAS, SON RAZONABLEMENTE CORRECTOS Y SON RESPONSABILIDAD DEL EMISOR </t>
  </si>
  <si>
    <t>"BAJO PROTESTA DE DECIR VERDAD DECLARAMOS QUE LAS CIFRAS CONTENIDAS EN ESTE ESTADO FINANCIERO SON VERACES Y CONTIENEN TODA LA INFORMACIÓN REFERENTE A LA SITUACIÓN Y/O LOS RESULTADOS DEL MUNICIPIO DE FRANCISCO I. MADERO, HIDALGO., AFIRMANDO SER LEGALMENTE RESPONSABLES DE LA AUTENTICIDAD Y VERACIDAD DE LAS MISMAS, Y ASÍ MISMO ASUMIMOS LA RESPONSABILIDAD DERIVADA DE CUALQUIER DECLARACIÓN EN FALSO SOBRE LAS MISMAS"</t>
  </si>
  <si>
    <t>PROFR. LUCAS PABLO GUZMÃN ISIDRO</t>
  </si>
  <si>
    <t>PROFRA. PAULINA MADRIGAL MOCTEZUMA</t>
  </si>
  <si>
    <t>PRESIDENTE MUNICIPAL</t>
  </si>
  <si>
    <t xml:space="preserve">SÍNDICO PROCURADOR </t>
  </si>
  <si>
    <t>LIC. JOSÉ EMMANUEL MEJÍA HERNÁNDEZ</t>
  </si>
  <si>
    <t>TESORERO MUNICIPAL</t>
  </si>
  <si>
    <t>Al 31 de diciembre de 2018 y al 30 de Abril de 2019 (b)</t>
  </si>
  <si>
    <t>Al 31 de diciembre de 2018 y al 31 de Mayo de 2019 (b)</t>
  </si>
  <si>
    <t>Al 31 de diciembre de 2018 y al 30 de Junio de 2019 (b)</t>
  </si>
  <si>
    <t>Al 31 de diciembre de 2018 y al 31 de Julio de 2019 (b)</t>
  </si>
  <si>
    <t>Al 31 de diciembre de 2018 y al 31 de Agosto de 2019 (b)</t>
  </si>
  <si>
    <t>Al 31 de diciembre de 2018 y al 30 de Septiembre de 2019 (b)</t>
  </si>
  <si>
    <t>Al 31 de diciembre de 2018 y al 31 de Octubre de 2019 (b)</t>
  </si>
  <si>
    <t>Al 31 de diciembre de 2018 y al 30 de Noviembre de 2019 (b)</t>
  </si>
  <si>
    <t>Al 31 de diciembre de 2018 y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</si>
</sst>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8"/>
      <color rgb="FF333333"/>
      <name val="Arial Narrow"/>
      <family val="2"/>
    </font>
    <font>
      <i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3" borderId="0" xfId="0" applyFont="1" applyFill="1"/>
    <xf numFmtId="0" fontId="6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28575</xdr:rowOff>
    </xdr:from>
    <xdr:to>
      <xdr:col>1</xdr:col>
      <xdr:colOff>574768</xdr:colOff>
      <xdr:row>4</xdr:row>
      <xdr:rowOff>126516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555718</xdr:colOff>
      <xdr:row>4</xdr:row>
      <xdr:rowOff>136041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9550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1</xdr:col>
      <xdr:colOff>565243</xdr:colOff>
      <xdr:row>4</xdr:row>
      <xdr:rowOff>136041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38100</xdr:rowOff>
    </xdr:from>
    <xdr:to>
      <xdr:col>1</xdr:col>
      <xdr:colOff>574768</xdr:colOff>
      <xdr:row>4</xdr:row>
      <xdr:rowOff>120913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9550"/>
          <a:ext cx="517618" cy="56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1</xdr:col>
      <xdr:colOff>574768</xdr:colOff>
      <xdr:row>4</xdr:row>
      <xdr:rowOff>116991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0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9525</xdr:rowOff>
    </xdr:from>
    <xdr:to>
      <xdr:col>1</xdr:col>
      <xdr:colOff>622394</xdr:colOff>
      <xdr:row>4</xdr:row>
      <xdr:rowOff>107466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80975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38100</xdr:rowOff>
    </xdr:from>
    <xdr:to>
      <xdr:col>1</xdr:col>
      <xdr:colOff>593818</xdr:colOff>
      <xdr:row>4</xdr:row>
      <xdr:rowOff>136041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50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</xdr:col>
      <xdr:colOff>555718</xdr:colOff>
      <xdr:row>4</xdr:row>
      <xdr:rowOff>126516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0025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1</xdr:col>
      <xdr:colOff>565243</xdr:colOff>
      <xdr:row>4</xdr:row>
      <xdr:rowOff>145566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9075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1</xdr:col>
      <xdr:colOff>565243</xdr:colOff>
      <xdr:row>4</xdr:row>
      <xdr:rowOff>136041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546193</xdr:colOff>
      <xdr:row>4</xdr:row>
      <xdr:rowOff>116991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0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536668</xdr:colOff>
      <xdr:row>4</xdr:row>
      <xdr:rowOff>126516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0025"/>
          <a:ext cx="517618" cy="583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4"/>
  <sheetViews>
    <sheetView view="pageBreakPreview" zoomScaleNormal="100" zoomScaleSheetLayoutView="100" workbookViewId="0">
      <pane ySplit="6" topLeftCell="A7" activePane="bottomLeft" state="frozen"/>
      <selection activeCell="B84" sqref="B84:E94"/>
      <selection pane="bottomLeft" activeCell="B84" sqref="B84:E94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121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13275645.68</v>
      </c>
      <c r="D9" s="9">
        <f>SUM(D10:D16)</f>
        <v>13275645.68</v>
      </c>
      <c r="E9" s="11" t="s">
        <v>8</v>
      </c>
      <c r="F9" s="9">
        <f>SUM(F10:F18)</f>
        <v>13278122.149999999</v>
      </c>
      <c r="G9" s="9">
        <f>SUM(G10:G18)</f>
        <v>13278122.149999999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13275645.68</v>
      </c>
      <c r="D11" s="9">
        <v>13275645.68</v>
      </c>
      <c r="E11" s="13" t="s">
        <v>12</v>
      </c>
      <c r="F11" s="9">
        <v>1647.94</v>
      </c>
      <c r="G11" s="9">
        <v>1647.94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12335066.359999999</v>
      </c>
      <c r="G12" s="9">
        <v>12335066.359999999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941407.85</v>
      </c>
      <c r="G16" s="9">
        <v>941407.85</v>
      </c>
    </row>
    <row r="17" spans="2:7" x14ac:dyDescent="0.2">
      <c r="B17" s="10" t="s">
        <v>23</v>
      </c>
      <c r="C17" s="9">
        <f>SUM(C18:C24)</f>
        <v>2476.4699999999998</v>
      </c>
      <c r="D17" s="9">
        <f>SUM(D18:D24)</f>
        <v>2476.4699999999998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0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2476.4699999999998</v>
      </c>
      <c r="D24" s="9">
        <v>2476.4699999999998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13278122.15</v>
      </c>
      <c r="D47" s="9">
        <f>D9+D17+D25+D31+D37+D38+D41</f>
        <v>13278122.15</v>
      </c>
      <c r="E47" s="8" t="s">
        <v>82</v>
      </c>
      <c r="F47" s="9">
        <f>F9+F19+F23+F26+F27+F31+F38+F42</f>
        <v>13278122.149999999</v>
      </c>
      <c r="G47" s="9">
        <f>G9+G19+G23+G26+G27+G31+G38+G42</f>
        <v>13278122.149999999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0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0</v>
      </c>
      <c r="D53" s="9">
        <v>0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0</v>
      </c>
      <c r="D54" s="9">
        <v>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0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13278122.149999999</v>
      </c>
      <c r="G59" s="9">
        <f>G47+G57</f>
        <v>13278122.149999999</v>
      </c>
    </row>
    <row r="60" spans="2:7" ht="25.5" x14ac:dyDescent="0.2">
      <c r="B60" s="6" t="s">
        <v>102</v>
      </c>
      <c r="C60" s="9">
        <f>SUM(C50:C58)</f>
        <v>0</v>
      </c>
      <c r="D60" s="9">
        <f>SUM(D50:D58)</f>
        <v>0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13278122.15</v>
      </c>
      <c r="D62" s="9">
        <f>D47+D60</f>
        <v>13278122.15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0</v>
      </c>
      <c r="G68" s="9">
        <f>SUM(G69:G73)</f>
        <v>0</v>
      </c>
    </row>
    <row r="69" spans="2:7" x14ac:dyDescent="0.2">
      <c r="B69" s="10"/>
      <c r="C69" s="9"/>
      <c r="D69" s="9"/>
      <c r="E69" s="11" t="s">
        <v>110</v>
      </c>
      <c r="F69" s="9">
        <v>0</v>
      </c>
      <c r="G69" s="9">
        <v>0</v>
      </c>
    </row>
    <row r="70" spans="2:7" x14ac:dyDescent="0.2">
      <c r="B70" s="10"/>
      <c r="C70" s="9"/>
      <c r="D70" s="9"/>
      <c r="E70" s="11" t="s">
        <v>111</v>
      </c>
      <c r="F70" s="9">
        <v>0</v>
      </c>
      <c r="G70" s="9">
        <v>0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0</v>
      </c>
      <c r="G79" s="9">
        <f>G63+G68+G75</f>
        <v>0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13278122.149999999</v>
      </c>
      <c r="G81" s="9">
        <f>G59+G79</f>
        <v>13278122.149999999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4" spans="2:7" x14ac:dyDescent="0.2">
      <c r="B84" s="83" t="s">
        <v>126</v>
      </c>
      <c r="C84" s="83"/>
      <c r="D84" s="83"/>
      <c r="E84" s="83"/>
    </row>
    <row r="85" spans="2:7" ht="18" customHeight="1" x14ac:dyDescent="0.2">
      <c r="B85" s="83"/>
      <c r="C85" s="83"/>
      <c r="D85" s="83"/>
      <c r="E85" s="83"/>
    </row>
    <row r="86" spans="2:7" ht="16.5" x14ac:dyDescent="0.3">
      <c r="B86" s="20"/>
      <c r="C86" s="20"/>
      <c r="D86" s="20"/>
      <c r="E86" s="20"/>
    </row>
    <row r="87" spans="2:7" ht="41.25" customHeight="1" x14ac:dyDescent="0.25">
      <c r="B87" s="72" t="s">
        <v>127</v>
      </c>
      <c r="C87" s="72"/>
      <c r="D87" s="72"/>
      <c r="E87" s="72"/>
    </row>
    <row r="88" spans="2:7" ht="16.5" x14ac:dyDescent="0.3">
      <c r="B88" s="20"/>
      <c r="C88" s="20"/>
      <c r="D88" s="20"/>
      <c r="E88" s="20"/>
    </row>
    <row r="89" spans="2:7" ht="16.5" x14ac:dyDescent="0.3">
      <c r="B89" s="20"/>
      <c r="C89" s="20"/>
      <c r="D89" s="20"/>
      <c r="E89" s="20"/>
    </row>
    <row r="90" spans="2:7" x14ac:dyDescent="0.2">
      <c r="B90" s="70" t="s">
        <v>128</v>
      </c>
      <c r="C90" s="70"/>
      <c r="D90" s="73" t="s">
        <v>129</v>
      </c>
      <c r="E90" s="73"/>
    </row>
    <row r="91" spans="2:7" x14ac:dyDescent="0.2">
      <c r="B91" s="71" t="s">
        <v>130</v>
      </c>
      <c r="C91" s="71"/>
      <c r="D91" s="71" t="s">
        <v>131</v>
      </c>
      <c r="E91" s="71"/>
    </row>
    <row r="92" spans="2:7" ht="16.5" x14ac:dyDescent="0.3">
      <c r="B92" s="69"/>
      <c r="C92" s="69"/>
      <c r="D92" s="69"/>
      <c r="E92" s="69"/>
    </row>
    <row r="93" spans="2:7" x14ac:dyDescent="0.2">
      <c r="B93" s="70" t="s">
        <v>132</v>
      </c>
      <c r="C93" s="70"/>
      <c r="D93" s="70"/>
      <c r="E93" s="70"/>
    </row>
    <row r="94" spans="2:7" x14ac:dyDescent="0.2">
      <c r="B94" s="71" t="s">
        <v>133</v>
      </c>
      <c r="C94" s="71"/>
      <c r="D94" s="71"/>
      <c r="E94" s="71"/>
    </row>
  </sheetData>
  <mergeCells count="13">
    <mergeCell ref="B2:G2"/>
    <mergeCell ref="B3:G3"/>
    <mergeCell ref="B4:G4"/>
    <mergeCell ref="B5:G5"/>
    <mergeCell ref="B84:E85"/>
    <mergeCell ref="B92:E92"/>
    <mergeCell ref="B93:E93"/>
    <mergeCell ref="B94:E94"/>
    <mergeCell ref="B87:E87"/>
    <mergeCell ref="B90:C90"/>
    <mergeCell ref="D90:E90"/>
    <mergeCell ref="B91:C91"/>
    <mergeCell ref="D91:E91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view="pageBreakPreview" zoomScale="85" zoomScaleNormal="100" zoomScaleSheetLayoutView="85" workbookViewId="0">
      <pane ySplit="6" topLeftCell="A7" activePane="bottomLeft" state="frozen"/>
      <selection pane="bottomLeft" activeCell="C78" sqref="C78"/>
    </sheetView>
  </sheetViews>
  <sheetFormatPr baseColWidth="10" defaultRowHeight="12.75" x14ac:dyDescent="0.2"/>
  <cols>
    <col min="1" max="1" width="1.28515625" style="23" customWidth="1"/>
    <col min="2" max="2" width="56.42578125" style="23" customWidth="1"/>
    <col min="3" max="3" width="14.7109375" style="24" customWidth="1"/>
    <col min="4" max="4" width="15" style="24" customWidth="1"/>
    <col min="5" max="5" width="59.42578125" style="23" customWidth="1"/>
    <col min="6" max="6" width="12.28515625" style="24" customWidth="1"/>
    <col min="7" max="7" width="15.140625" style="24" customWidth="1"/>
    <col min="8" max="16384" width="11.42578125" style="23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140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25" t="s">
        <v>2</v>
      </c>
      <c r="C6" s="26" t="s">
        <v>122</v>
      </c>
      <c r="D6" s="26" t="s">
        <v>123</v>
      </c>
      <c r="E6" s="27" t="s">
        <v>2</v>
      </c>
      <c r="F6" s="26" t="s">
        <v>122</v>
      </c>
      <c r="G6" s="26" t="s">
        <v>123</v>
      </c>
    </row>
    <row r="7" spans="2:7" x14ac:dyDescent="0.2">
      <c r="B7" s="28" t="s">
        <v>3</v>
      </c>
      <c r="C7" s="29"/>
      <c r="D7" s="29"/>
      <c r="E7" s="30" t="s">
        <v>4</v>
      </c>
      <c r="F7" s="29"/>
      <c r="G7" s="29"/>
    </row>
    <row r="8" spans="2:7" x14ac:dyDescent="0.2">
      <c r="B8" s="28" t="s">
        <v>5</v>
      </c>
      <c r="C8" s="31"/>
      <c r="D8" s="31"/>
      <c r="E8" s="30" t="s">
        <v>6</v>
      </c>
      <c r="F8" s="31"/>
      <c r="G8" s="31"/>
    </row>
    <row r="9" spans="2:7" x14ac:dyDescent="0.2">
      <c r="B9" s="32" t="s">
        <v>7</v>
      </c>
      <c r="C9" s="31">
        <f>SUM(C10:C16)</f>
        <v>26079186.02</v>
      </c>
      <c r="D9" s="31">
        <f>SUM(D10:D16)</f>
        <v>13275645.68</v>
      </c>
      <c r="E9" s="33" t="s">
        <v>8</v>
      </c>
      <c r="F9" s="31">
        <f>SUM(F10:F18)</f>
        <v>3785907.1399999997</v>
      </c>
      <c r="G9" s="31">
        <f>SUM(G10:G18)</f>
        <v>14040804.92</v>
      </c>
    </row>
    <row r="10" spans="2:7" x14ac:dyDescent="0.2">
      <c r="B10" s="34" t="s">
        <v>9</v>
      </c>
      <c r="C10" s="31">
        <v>4252.13</v>
      </c>
      <c r="D10" s="31">
        <v>0</v>
      </c>
      <c r="E10" s="35" t="s">
        <v>10</v>
      </c>
      <c r="F10" s="31">
        <v>2436984</v>
      </c>
      <c r="G10" s="31">
        <v>0</v>
      </c>
    </row>
    <row r="11" spans="2:7" x14ac:dyDescent="0.2">
      <c r="B11" s="34" t="s">
        <v>11</v>
      </c>
      <c r="C11" s="31">
        <v>26074933.890000001</v>
      </c>
      <c r="D11" s="31">
        <v>13275645.68</v>
      </c>
      <c r="E11" s="35" t="s">
        <v>12</v>
      </c>
      <c r="F11" s="31">
        <v>-990</v>
      </c>
      <c r="G11" s="31">
        <v>1647.94</v>
      </c>
    </row>
    <row r="12" spans="2:7" x14ac:dyDescent="0.2">
      <c r="B12" s="34" t="s">
        <v>13</v>
      </c>
      <c r="C12" s="31">
        <v>0</v>
      </c>
      <c r="D12" s="31">
        <v>0</v>
      </c>
      <c r="E12" s="35" t="s">
        <v>14</v>
      </c>
      <c r="F12" s="31">
        <v>348138.63</v>
      </c>
      <c r="G12" s="31">
        <v>13117299.82</v>
      </c>
    </row>
    <row r="13" spans="2:7" x14ac:dyDescent="0.2">
      <c r="B13" s="34" t="s">
        <v>15</v>
      </c>
      <c r="C13" s="31">
        <v>0</v>
      </c>
      <c r="D13" s="31">
        <v>0</v>
      </c>
      <c r="E13" s="35" t="s">
        <v>16</v>
      </c>
      <c r="F13" s="31">
        <v>0</v>
      </c>
      <c r="G13" s="31">
        <v>0</v>
      </c>
    </row>
    <row r="14" spans="2:7" x14ac:dyDescent="0.2">
      <c r="B14" s="34" t="s">
        <v>17</v>
      </c>
      <c r="C14" s="31">
        <v>0</v>
      </c>
      <c r="D14" s="31">
        <v>0</v>
      </c>
      <c r="E14" s="35" t="s">
        <v>18</v>
      </c>
      <c r="F14" s="31">
        <v>0</v>
      </c>
      <c r="G14" s="31">
        <v>0</v>
      </c>
    </row>
    <row r="15" spans="2:7" ht="25.5" x14ac:dyDescent="0.2">
      <c r="B15" s="34" t="s">
        <v>19</v>
      </c>
      <c r="C15" s="31">
        <v>0</v>
      </c>
      <c r="D15" s="31">
        <v>0</v>
      </c>
      <c r="E15" s="35" t="s">
        <v>20</v>
      </c>
      <c r="F15" s="31">
        <v>0</v>
      </c>
      <c r="G15" s="31">
        <v>0</v>
      </c>
    </row>
    <row r="16" spans="2:7" x14ac:dyDescent="0.2">
      <c r="B16" s="34" t="s">
        <v>21</v>
      </c>
      <c r="C16" s="31">
        <v>0</v>
      </c>
      <c r="D16" s="31">
        <v>0</v>
      </c>
      <c r="E16" s="35" t="s">
        <v>22</v>
      </c>
      <c r="F16" s="31">
        <v>1001774.51</v>
      </c>
      <c r="G16" s="31">
        <v>921857.16</v>
      </c>
    </row>
    <row r="17" spans="2:7" x14ac:dyDescent="0.2">
      <c r="B17" s="32" t="s">
        <v>23</v>
      </c>
      <c r="C17" s="31">
        <f>SUM(C18:C24)</f>
        <v>78535.34</v>
      </c>
      <c r="D17" s="31">
        <f>SUM(D18:D24)</f>
        <v>2476.4699999999998</v>
      </c>
      <c r="E17" s="35" t="s">
        <v>24</v>
      </c>
      <c r="F17" s="31">
        <v>0</v>
      </c>
      <c r="G17" s="31">
        <v>0</v>
      </c>
    </row>
    <row r="18" spans="2:7" x14ac:dyDescent="0.2">
      <c r="B18" s="34" t="s">
        <v>25</v>
      </c>
      <c r="C18" s="31">
        <v>0</v>
      </c>
      <c r="D18" s="31">
        <v>0</v>
      </c>
      <c r="E18" s="35" t="s">
        <v>26</v>
      </c>
      <c r="F18" s="31">
        <v>0</v>
      </c>
      <c r="G18" s="31">
        <v>0</v>
      </c>
    </row>
    <row r="19" spans="2:7" x14ac:dyDescent="0.2">
      <c r="B19" s="34" t="s">
        <v>27</v>
      </c>
      <c r="C19" s="31">
        <v>0</v>
      </c>
      <c r="D19" s="31">
        <v>0</v>
      </c>
      <c r="E19" s="33" t="s">
        <v>28</v>
      </c>
      <c r="F19" s="31">
        <f>SUM(F20:F22)</f>
        <v>0</v>
      </c>
      <c r="G19" s="31">
        <f>SUM(G20:G22)</f>
        <v>0</v>
      </c>
    </row>
    <row r="20" spans="2:7" x14ac:dyDescent="0.2">
      <c r="B20" s="34" t="s">
        <v>29</v>
      </c>
      <c r="C20" s="31">
        <v>71769.399999999994</v>
      </c>
      <c r="D20" s="31">
        <v>0</v>
      </c>
      <c r="E20" s="35" t="s">
        <v>30</v>
      </c>
      <c r="F20" s="31">
        <v>0</v>
      </c>
      <c r="G20" s="31">
        <v>0</v>
      </c>
    </row>
    <row r="21" spans="2:7" x14ac:dyDescent="0.2">
      <c r="B21" s="34" t="s">
        <v>31</v>
      </c>
      <c r="C21" s="31">
        <v>0</v>
      </c>
      <c r="D21" s="31">
        <v>0</v>
      </c>
      <c r="E21" s="36" t="s">
        <v>32</v>
      </c>
      <c r="F21" s="31">
        <v>0</v>
      </c>
      <c r="G21" s="31">
        <v>0</v>
      </c>
    </row>
    <row r="22" spans="2:7" x14ac:dyDescent="0.2">
      <c r="B22" s="34" t="s">
        <v>33</v>
      </c>
      <c r="C22" s="31">
        <v>0</v>
      </c>
      <c r="D22" s="31">
        <v>0</v>
      </c>
      <c r="E22" s="35" t="s">
        <v>34</v>
      </c>
      <c r="F22" s="31">
        <v>0</v>
      </c>
      <c r="G22" s="31">
        <v>0</v>
      </c>
    </row>
    <row r="23" spans="2:7" x14ac:dyDescent="0.2">
      <c r="B23" s="34" t="s">
        <v>35</v>
      </c>
      <c r="C23" s="31">
        <v>0</v>
      </c>
      <c r="D23" s="31">
        <v>0</v>
      </c>
      <c r="E23" s="33" t="s">
        <v>36</v>
      </c>
      <c r="F23" s="31">
        <f>SUM(F24:F25)</f>
        <v>0</v>
      </c>
      <c r="G23" s="31">
        <f>SUM(G24:G25)</f>
        <v>0</v>
      </c>
    </row>
    <row r="24" spans="2:7" x14ac:dyDescent="0.2">
      <c r="B24" s="34" t="s">
        <v>37</v>
      </c>
      <c r="C24" s="31">
        <v>6765.94</v>
      </c>
      <c r="D24" s="31">
        <v>2476.4699999999998</v>
      </c>
      <c r="E24" s="35" t="s">
        <v>38</v>
      </c>
      <c r="F24" s="31">
        <v>0</v>
      </c>
      <c r="G24" s="31">
        <v>0</v>
      </c>
    </row>
    <row r="25" spans="2:7" x14ac:dyDescent="0.2">
      <c r="B25" s="32" t="s">
        <v>39</v>
      </c>
      <c r="C25" s="31">
        <f>SUM(C26:C30)</f>
        <v>524274.12</v>
      </c>
      <c r="D25" s="31">
        <f>SUM(D26:D30)</f>
        <v>0</v>
      </c>
      <c r="E25" s="35" t="s">
        <v>40</v>
      </c>
      <c r="F25" s="31">
        <v>0</v>
      </c>
      <c r="G25" s="31">
        <v>0</v>
      </c>
    </row>
    <row r="26" spans="2:7" ht="25.5" x14ac:dyDescent="0.2">
      <c r="B26" s="34" t="s">
        <v>41</v>
      </c>
      <c r="C26" s="31">
        <v>0</v>
      </c>
      <c r="D26" s="31">
        <v>0</v>
      </c>
      <c r="E26" s="33" t="s">
        <v>42</v>
      </c>
      <c r="F26" s="31">
        <v>0</v>
      </c>
      <c r="G26" s="31">
        <v>0</v>
      </c>
    </row>
    <row r="27" spans="2:7" ht="25.5" x14ac:dyDescent="0.2">
      <c r="B27" s="34" t="s">
        <v>43</v>
      </c>
      <c r="C27" s="31">
        <v>0</v>
      </c>
      <c r="D27" s="31">
        <v>0</v>
      </c>
      <c r="E27" s="33" t="s">
        <v>44</v>
      </c>
      <c r="F27" s="31">
        <f>SUM(F28:F30)</f>
        <v>0</v>
      </c>
      <c r="G27" s="31">
        <f>SUM(G28:G30)</f>
        <v>0</v>
      </c>
    </row>
    <row r="28" spans="2:7" ht="25.5" x14ac:dyDescent="0.2">
      <c r="B28" s="34" t="s">
        <v>45</v>
      </c>
      <c r="C28" s="31">
        <v>0</v>
      </c>
      <c r="D28" s="31">
        <v>0</v>
      </c>
      <c r="E28" s="35" t="s">
        <v>46</v>
      </c>
      <c r="F28" s="31">
        <v>0</v>
      </c>
      <c r="G28" s="31">
        <v>0</v>
      </c>
    </row>
    <row r="29" spans="2:7" x14ac:dyDescent="0.2">
      <c r="B29" s="34" t="s">
        <v>47</v>
      </c>
      <c r="C29" s="31">
        <v>524274.12</v>
      </c>
      <c r="D29" s="31">
        <v>0</v>
      </c>
      <c r="E29" s="35" t="s">
        <v>48</v>
      </c>
      <c r="F29" s="31">
        <v>0</v>
      </c>
      <c r="G29" s="31">
        <v>0</v>
      </c>
    </row>
    <row r="30" spans="2:7" x14ac:dyDescent="0.2">
      <c r="B30" s="34" t="s">
        <v>49</v>
      </c>
      <c r="C30" s="31">
        <v>0</v>
      </c>
      <c r="D30" s="31">
        <v>0</v>
      </c>
      <c r="E30" s="35" t="s">
        <v>50</v>
      </c>
      <c r="F30" s="31">
        <v>0</v>
      </c>
      <c r="G30" s="31">
        <v>0</v>
      </c>
    </row>
    <row r="31" spans="2:7" ht="25.5" x14ac:dyDescent="0.2">
      <c r="B31" s="32" t="s">
        <v>51</v>
      </c>
      <c r="C31" s="31">
        <f>SUM(C32:C36)</f>
        <v>0</v>
      </c>
      <c r="D31" s="31">
        <f>SUM(D32:D36)</f>
        <v>0</v>
      </c>
      <c r="E31" s="33" t="s">
        <v>52</v>
      </c>
      <c r="F31" s="31">
        <f>SUM(F32:F37)</f>
        <v>0</v>
      </c>
      <c r="G31" s="31">
        <f>SUM(G32:G37)</f>
        <v>0</v>
      </c>
    </row>
    <row r="32" spans="2:7" x14ac:dyDescent="0.2">
      <c r="B32" s="34" t="s">
        <v>53</v>
      </c>
      <c r="C32" s="31">
        <v>0</v>
      </c>
      <c r="D32" s="31">
        <v>0</v>
      </c>
      <c r="E32" s="35" t="s">
        <v>54</v>
      </c>
      <c r="F32" s="31">
        <v>0</v>
      </c>
      <c r="G32" s="31">
        <v>0</v>
      </c>
    </row>
    <row r="33" spans="2:7" x14ac:dyDescent="0.2">
      <c r="B33" s="34" t="s">
        <v>55</v>
      </c>
      <c r="C33" s="31">
        <v>0</v>
      </c>
      <c r="D33" s="31">
        <v>0</v>
      </c>
      <c r="E33" s="35" t="s">
        <v>56</v>
      </c>
      <c r="F33" s="31">
        <v>0</v>
      </c>
      <c r="G33" s="31">
        <v>0</v>
      </c>
    </row>
    <row r="34" spans="2:7" x14ac:dyDescent="0.2">
      <c r="B34" s="34" t="s">
        <v>57</v>
      </c>
      <c r="C34" s="31">
        <v>0</v>
      </c>
      <c r="D34" s="31">
        <v>0</v>
      </c>
      <c r="E34" s="35" t="s">
        <v>58</v>
      </c>
      <c r="F34" s="31">
        <v>0</v>
      </c>
      <c r="G34" s="31">
        <v>0</v>
      </c>
    </row>
    <row r="35" spans="2:7" ht="25.5" x14ac:dyDescent="0.2">
      <c r="B35" s="34" t="s">
        <v>59</v>
      </c>
      <c r="C35" s="31">
        <v>0</v>
      </c>
      <c r="D35" s="31">
        <v>0</v>
      </c>
      <c r="E35" s="35" t="s">
        <v>60</v>
      </c>
      <c r="F35" s="31">
        <v>0</v>
      </c>
      <c r="G35" s="31">
        <v>0</v>
      </c>
    </row>
    <row r="36" spans="2:7" x14ac:dyDescent="0.2">
      <c r="B36" s="34" t="s">
        <v>61</v>
      </c>
      <c r="C36" s="31">
        <v>0</v>
      </c>
      <c r="D36" s="31">
        <v>0</v>
      </c>
      <c r="E36" s="35" t="s">
        <v>62</v>
      </c>
      <c r="F36" s="31">
        <v>0</v>
      </c>
      <c r="G36" s="31">
        <v>0</v>
      </c>
    </row>
    <row r="37" spans="2:7" x14ac:dyDescent="0.2">
      <c r="B37" s="32" t="s">
        <v>63</v>
      </c>
      <c r="C37" s="31">
        <v>0</v>
      </c>
      <c r="D37" s="31">
        <v>0</v>
      </c>
      <c r="E37" s="35" t="s">
        <v>64</v>
      </c>
      <c r="F37" s="31">
        <v>0</v>
      </c>
      <c r="G37" s="31">
        <v>0</v>
      </c>
    </row>
    <row r="38" spans="2:7" x14ac:dyDescent="0.2">
      <c r="B38" s="32" t="s">
        <v>65</v>
      </c>
      <c r="C38" s="31">
        <f>SUM(C39:C40)</f>
        <v>0</v>
      </c>
      <c r="D38" s="31">
        <f>SUM(D39:D40)</f>
        <v>0</v>
      </c>
      <c r="E38" s="33" t="s">
        <v>66</v>
      </c>
      <c r="F38" s="31">
        <f>SUM(F39:F41)</f>
        <v>0</v>
      </c>
      <c r="G38" s="31">
        <f>SUM(G39:G41)</f>
        <v>0</v>
      </c>
    </row>
    <row r="39" spans="2:7" ht="25.5" x14ac:dyDescent="0.2">
      <c r="B39" s="34" t="s">
        <v>67</v>
      </c>
      <c r="C39" s="31">
        <v>0</v>
      </c>
      <c r="D39" s="31">
        <v>0</v>
      </c>
      <c r="E39" s="35" t="s">
        <v>68</v>
      </c>
      <c r="F39" s="31">
        <v>0</v>
      </c>
      <c r="G39" s="31">
        <v>0</v>
      </c>
    </row>
    <row r="40" spans="2:7" x14ac:dyDescent="0.2">
      <c r="B40" s="34" t="s">
        <v>69</v>
      </c>
      <c r="C40" s="31">
        <v>0</v>
      </c>
      <c r="D40" s="31">
        <v>0</v>
      </c>
      <c r="E40" s="35" t="s">
        <v>70</v>
      </c>
      <c r="F40" s="31">
        <v>0</v>
      </c>
      <c r="G40" s="31">
        <v>0</v>
      </c>
    </row>
    <row r="41" spans="2:7" x14ac:dyDescent="0.2">
      <c r="B41" s="32" t="s">
        <v>71</v>
      </c>
      <c r="C41" s="31">
        <f>SUM(C42:C45)</f>
        <v>0</v>
      </c>
      <c r="D41" s="31">
        <f>SUM(D42:D45)</f>
        <v>0</v>
      </c>
      <c r="E41" s="35" t="s">
        <v>72</v>
      </c>
      <c r="F41" s="31">
        <v>0</v>
      </c>
      <c r="G41" s="31">
        <v>0</v>
      </c>
    </row>
    <row r="42" spans="2:7" x14ac:dyDescent="0.2">
      <c r="B42" s="34" t="s">
        <v>73</v>
      </c>
      <c r="C42" s="31">
        <v>0</v>
      </c>
      <c r="D42" s="31">
        <v>0</v>
      </c>
      <c r="E42" s="33" t="s">
        <v>74</v>
      </c>
      <c r="F42" s="31">
        <f>SUM(F43:F45)</f>
        <v>0</v>
      </c>
      <c r="G42" s="31">
        <f>SUM(G43:G45)</f>
        <v>0</v>
      </c>
    </row>
    <row r="43" spans="2:7" x14ac:dyDescent="0.2">
      <c r="B43" s="34" t="s">
        <v>75</v>
      </c>
      <c r="C43" s="31">
        <v>0</v>
      </c>
      <c r="D43" s="31">
        <v>0</v>
      </c>
      <c r="E43" s="35" t="s">
        <v>76</v>
      </c>
      <c r="F43" s="31">
        <v>0</v>
      </c>
      <c r="G43" s="31">
        <v>0</v>
      </c>
    </row>
    <row r="44" spans="2:7" ht="25.5" x14ac:dyDescent="0.2">
      <c r="B44" s="34" t="s">
        <v>77</v>
      </c>
      <c r="C44" s="31">
        <v>0</v>
      </c>
      <c r="D44" s="31">
        <v>0</v>
      </c>
      <c r="E44" s="35" t="s">
        <v>78</v>
      </c>
      <c r="F44" s="31">
        <v>0</v>
      </c>
      <c r="G44" s="31">
        <v>0</v>
      </c>
    </row>
    <row r="45" spans="2:7" x14ac:dyDescent="0.2">
      <c r="B45" s="34" t="s">
        <v>79</v>
      </c>
      <c r="C45" s="31">
        <v>0</v>
      </c>
      <c r="D45" s="31">
        <v>0</v>
      </c>
      <c r="E45" s="35" t="s">
        <v>80</v>
      </c>
      <c r="F45" s="31">
        <v>0</v>
      </c>
      <c r="G45" s="31">
        <v>0</v>
      </c>
    </row>
    <row r="46" spans="2:7" x14ac:dyDescent="0.2">
      <c r="B46" s="32"/>
      <c r="C46" s="31"/>
      <c r="D46" s="31"/>
      <c r="E46" s="33"/>
      <c r="F46" s="31"/>
      <c r="G46" s="31"/>
    </row>
    <row r="47" spans="2:7" x14ac:dyDescent="0.2">
      <c r="B47" s="28" t="s">
        <v>81</v>
      </c>
      <c r="C47" s="31">
        <f>C9+C17+C25+C31+C37+C38+C41</f>
        <v>26681995.48</v>
      </c>
      <c r="D47" s="31">
        <f>D9+D17+D25+D31+D37+D38+D41</f>
        <v>13278122.15</v>
      </c>
      <c r="E47" s="30" t="s">
        <v>82</v>
      </c>
      <c r="F47" s="31">
        <f>F9+F19+F23+F26+F27+F31+F38+F42</f>
        <v>3785907.1399999997</v>
      </c>
      <c r="G47" s="31">
        <f>G9+G19+G23+G26+G27+G31+G38+G42</f>
        <v>14040804.92</v>
      </c>
    </row>
    <row r="48" spans="2:7" x14ac:dyDescent="0.2">
      <c r="B48" s="28"/>
      <c r="C48" s="31"/>
      <c r="D48" s="31"/>
      <c r="E48" s="30"/>
      <c r="F48" s="31"/>
      <c r="G48" s="31"/>
    </row>
    <row r="49" spans="2:7" x14ac:dyDescent="0.2">
      <c r="B49" s="28" t="s">
        <v>83</v>
      </c>
      <c r="C49" s="31"/>
      <c r="D49" s="31"/>
      <c r="E49" s="30" t="s">
        <v>84</v>
      </c>
      <c r="F49" s="31"/>
      <c r="G49" s="31"/>
    </row>
    <row r="50" spans="2:7" x14ac:dyDescent="0.2">
      <c r="B50" s="32" t="s">
        <v>85</v>
      </c>
      <c r="C50" s="31">
        <v>0</v>
      </c>
      <c r="D50" s="31">
        <v>0</v>
      </c>
      <c r="E50" s="33" t="s">
        <v>86</v>
      </c>
      <c r="F50" s="31">
        <v>0</v>
      </c>
      <c r="G50" s="31">
        <v>0</v>
      </c>
    </row>
    <row r="51" spans="2:7" x14ac:dyDescent="0.2">
      <c r="B51" s="32" t="s">
        <v>87</v>
      </c>
      <c r="C51" s="31">
        <v>0</v>
      </c>
      <c r="D51" s="31">
        <v>0</v>
      </c>
      <c r="E51" s="33" t="s">
        <v>88</v>
      </c>
      <c r="F51" s="31">
        <v>0</v>
      </c>
      <c r="G51" s="31">
        <v>0</v>
      </c>
    </row>
    <row r="52" spans="2:7" x14ac:dyDescent="0.2">
      <c r="B52" s="32" t="s">
        <v>89</v>
      </c>
      <c r="C52" s="31">
        <v>16846505.09</v>
      </c>
      <c r="D52" s="31">
        <v>0</v>
      </c>
      <c r="E52" s="33" t="s">
        <v>90</v>
      </c>
      <c r="F52" s="31">
        <v>0</v>
      </c>
      <c r="G52" s="31">
        <v>0</v>
      </c>
    </row>
    <row r="53" spans="2:7" x14ac:dyDescent="0.2">
      <c r="B53" s="32" t="s">
        <v>91</v>
      </c>
      <c r="C53" s="31">
        <v>16580606.689999999</v>
      </c>
      <c r="D53" s="31">
        <v>0</v>
      </c>
      <c r="E53" s="33" t="s">
        <v>92</v>
      </c>
      <c r="F53" s="31">
        <v>0</v>
      </c>
      <c r="G53" s="31">
        <v>0</v>
      </c>
    </row>
    <row r="54" spans="2:7" x14ac:dyDescent="0.2">
      <c r="B54" s="32" t="s">
        <v>93</v>
      </c>
      <c r="C54" s="31">
        <v>0</v>
      </c>
      <c r="D54" s="31">
        <v>0</v>
      </c>
      <c r="E54" s="33" t="s">
        <v>94</v>
      </c>
      <c r="F54" s="31">
        <v>0</v>
      </c>
      <c r="G54" s="31">
        <v>0</v>
      </c>
    </row>
    <row r="55" spans="2:7" x14ac:dyDescent="0.2">
      <c r="B55" s="32" t="s">
        <v>95</v>
      </c>
      <c r="C55" s="31">
        <v>-3882107.24</v>
      </c>
      <c r="D55" s="31">
        <v>0</v>
      </c>
      <c r="E55" s="33" t="s">
        <v>96</v>
      </c>
      <c r="F55" s="31">
        <v>0</v>
      </c>
      <c r="G55" s="31">
        <v>0</v>
      </c>
    </row>
    <row r="56" spans="2:7" x14ac:dyDescent="0.2">
      <c r="B56" s="32" t="s">
        <v>97</v>
      </c>
      <c r="C56" s="31">
        <v>0</v>
      </c>
      <c r="D56" s="31">
        <v>0</v>
      </c>
      <c r="E56" s="30"/>
      <c r="F56" s="31"/>
      <c r="G56" s="31"/>
    </row>
    <row r="57" spans="2:7" x14ac:dyDescent="0.2">
      <c r="B57" s="32" t="s">
        <v>98</v>
      </c>
      <c r="C57" s="31">
        <v>0</v>
      </c>
      <c r="D57" s="31">
        <v>0</v>
      </c>
      <c r="E57" s="30" t="s">
        <v>99</v>
      </c>
      <c r="F57" s="31">
        <f>SUM(F50:F55)</f>
        <v>0</v>
      </c>
      <c r="G57" s="31">
        <f>SUM(G50:G55)</f>
        <v>0</v>
      </c>
    </row>
    <row r="58" spans="2:7" x14ac:dyDescent="0.2">
      <c r="B58" s="32" t="s">
        <v>100</v>
      </c>
      <c r="C58" s="31">
        <v>0</v>
      </c>
      <c r="D58" s="31">
        <v>0</v>
      </c>
      <c r="E58" s="37"/>
      <c r="F58" s="31"/>
      <c r="G58" s="31"/>
    </row>
    <row r="59" spans="2:7" x14ac:dyDescent="0.2">
      <c r="B59" s="32"/>
      <c r="C59" s="31"/>
      <c r="D59" s="31"/>
      <c r="E59" s="30" t="s">
        <v>101</v>
      </c>
      <c r="F59" s="31">
        <f>F47+F57</f>
        <v>3785907.1399999997</v>
      </c>
      <c r="G59" s="31">
        <f>G47+G57</f>
        <v>14040804.92</v>
      </c>
    </row>
    <row r="60" spans="2:7" ht="25.5" x14ac:dyDescent="0.2">
      <c r="B60" s="28" t="s">
        <v>102</v>
      </c>
      <c r="C60" s="31">
        <f>SUM(C50:C58)</f>
        <v>29545004.539999999</v>
      </c>
      <c r="D60" s="31">
        <f>SUM(D50:D58)</f>
        <v>0</v>
      </c>
      <c r="E60" s="33"/>
      <c r="F60" s="31"/>
      <c r="G60" s="31"/>
    </row>
    <row r="61" spans="2:7" x14ac:dyDescent="0.2">
      <c r="B61" s="32"/>
      <c r="C61" s="31"/>
      <c r="D61" s="31"/>
      <c r="E61" s="30" t="s">
        <v>103</v>
      </c>
      <c r="F61" s="31"/>
      <c r="G61" s="31"/>
    </row>
    <row r="62" spans="2:7" x14ac:dyDescent="0.2">
      <c r="B62" s="28" t="s">
        <v>104</v>
      </c>
      <c r="C62" s="31">
        <f>C47+C60</f>
        <v>56227000.019999996</v>
      </c>
      <c r="D62" s="31">
        <f>D47+D60</f>
        <v>13278122.15</v>
      </c>
      <c r="E62" s="30"/>
      <c r="F62" s="31"/>
      <c r="G62" s="31"/>
    </row>
    <row r="63" spans="2:7" x14ac:dyDescent="0.2">
      <c r="B63" s="32"/>
      <c r="C63" s="31"/>
      <c r="D63" s="31"/>
      <c r="E63" s="30" t="s">
        <v>105</v>
      </c>
      <c r="F63" s="31">
        <f>SUM(F64:F66)</f>
        <v>0</v>
      </c>
      <c r="G63" s="31">
        <f>SUM(G64:G66)</f>
        <v>0</v>
      </c>
    </row>
    <row r="64" spans="2:7" x14ac:dyDescent="0.2">
      <c r="B64" s="32"/>
      <c r="C64" s="31"/>
      <c r="D64" s="31"/>
      <c r="E64" s="33" t="s">
        <v>106</v>
      </c>
      <c r="F64" s="31">
        <v>0</v>
      </c>
      <c r="G64" s="31">
        <v>0</v>
      </c>
    </row>
    <row r="65" spans="2:7" x14ac:dyDescent="0.2">
      <c r="B65" s="32"/>
      <c r="C65" s="31"/>
      <c r="D65" s="31"/>
      <c r="E65" s="33" t="s">
        <v>107</v>
      </c>
      <c r="F65" s="31">
        <v>0</v>
      </c>
      <c r="G65" s="31">
        <v>0</v>
      </c>
    </row>
    <row r="66" spans="2:7" x14ac:dyDescent="0.2">
      <c r="B66" s="32"/>
      <c r="C66" s="31"/>
      <c r="D66" s="31"/>
      <c r="E66" s="33" t="s">
        <v>108</v>
      </c>
      <c r="F66" s="31">
        <v>0</v>
      </c>
      <c r="G66" s="31">
        <v>0</v>
      </c>
    </row>
    <row r="67" spans="2:7" x14ac:dyDescent="0.2">
      <c r="B67" s="32"/>
      <c r="C67" s="31"/>
      <c r="D67" s="31"/>
      <c r="E67" s="33"/>
      <c r="F67" s="31"/>
      <c r="G67" s="31"/>
    </row>
    <row r="68" spans="2:7" x14ac:dyDescent="0.2">
      <c r="B68" s="32"/>
      <c r="C68" s="31"/>
      <c r="D68" s="31"/>
      <c r="E68" s="30" t="s">
        <v>109</v>
      </c>
      <c r="F68" s="31">
        <f>SUM(F69:F73)</f>
        <v>52441092.880000003</v>
      </c>
      <c r="G68" s="31">
        <f>SUM(G69:G73)</f>
        <v>-762682.77</v>
      </c>
    </row>
    <row r="69" spans="2:7" x14ac:dyDescent="0.2">
      <c r="B69" s="32"/>
      <c r="C69" s="31"/>
      <c r="D69" s="31"/>
      <c r="E69" s="33" t="s">
        <v>110</v>
      </c>
      <c r="F69" s="31">
        <v>29539706.170000002</v>
      </c>
      <c r="G69" s="31">
        <v>0</v>
      </c>
    </row>
    <row r="70" spans="2:7" x14ac:dyDescent="0.2">
      <c r="B70" s="32"/>
      <c r="C70" s="31"/>
      <c r="D70" s="31"/>
      <c r="E70" s="33" t="s">
        <v>111</v>
      </c>
      <c r="F70" s="31">
        <v>0</v>
      </c>
      <c r="G70" s="31">
        <v>0</v>
      </c>
    </row>
    <row r="71" spans="2:7" x14ac:dyDescent="0.2">
      <c r="B71" s="32"/>
      <c r="C71" s="31"/>
      <c r="D71" s="31"/>
      <c r="E71" s="33" t="s">
        <v>112</v>
      </c>
      <c r="F71" s="31">
        <v>0</v>
      </c>
      <c r="G71" s="31">
        <v>0</v>
      </c>
    </row>
    <row r="72" spans="2:7" x14ac:dyDescent="0.2">
      <c r="B72" s="32"/>
      <c r="C72" s="31"/>
      <c r="D72" s="31"/>
      <c r="E72" s="33" t="s">
        <v>113</v>
      </c>
      <c r="F72" s="31">
        <v>22901386.710000001</v>
      </c>
      <c r="G72" s="31">
        <v>-762682.77</v>
      </c>
    </row>
    <row r="73" spans="2:7" x14ac:dyDescent="0.2">
      <c r="B73" s="32"/>
      <c r="C73" s="31"/>
      <c r="D73" s="31"/>
      <c r="E73" s="33" t="s">
        <v>114</v>
      </c>
      <c r="F73" s="31">
        <v>0</v>
      </c>
      <c r="G73" s="31">
        <v>0</v>
      </c>
    </row>
    <row r="74" spans="2:7" x14ac:dyDescent="0.2">
      <c r="B74" s="32"/>
      <c r="C74" s="31"/>
      <c r="D74" s="31"/>
      <c r="E74" s="33"/>
      <c r="F74" s="31"/>
      <c r="G74" s="31"/>
    </row>
    <row r="75" spans="2:7" ht="25.5" x14ac:dyDescent="0.2">
      <c r="B75" s="32"/>
      <c r="C75" s="31"/>
      <c r="D75" s="31"/>
      <c r="E75" s="30" t="s">
        <v>115</v>
      </c>
      <c r="F75" s="31">
        <f>SUM(F76:F77)</f>
        <v>0</v>
      </c>
      <c r="G75" s="31">
        <f>SUM(G76:G77)</f>
        <v>0</v>
      </c>
    </row>
    <row r="76" spans="2:7" x14ac:dyDescent="0.2">
      <c r="B76" s="32"/>
      <c r="C76" s="31"/>
      <c r="D76" s="31"/>
      <c r="E76" s="33" t="s">
        <v>116</v>
      </c>
      <c r="F76" s="31">
        <v>0</v>
      </c>
      <c r="G76" s="31">
        <v>0</v>
      </c>
    </row>
    <row r="77" spans="2:7" x14ac:dyDescent="0.2">
      <c r="B77" s="32"/>
      <c r="C77" s="31"/>
      <c r="D77" s="31"/>
      <c r="E77" s="33" t="s">
        <v>117</v>
      </c>
      <c r="F77" s="31">
        <v>0</v>
      </c>
      <c r="G77" s="31">
        <v>0</v>
      </c>
    </row>
    <row r="78" spans="2:7" x14ac:dyDescent="0.2">
      <c r="B78" s="32"/>
      <c r="C78" s="31"/>
      <c r="D78" s="31"/>
      <c r="E78" s="33"/>
      <c r="F78" s="31"/>
      <c r="G78" s="31"/>
    </row>
    <row r="79" spans="2:7" x14ac:dyDescent="0.2">
      <c r="B79" s="32"/>
      <c r="C79" s="31"/>
      <c r="D79" s="31"/>
      <c r="E79" s="30" t="s">
        <v>118</v>
      </c>
      <c r="F79" s="31">
        <f>F63+F68+F75</f>
        <v>52441092.880000003</v>
      </c>
      <c r="G79" s="31">
        <f>G63+G68+G75</f>
        <v>-762682.77</v>
      </c>
    </row>
    <row r="80" spans="2:7" x14ac:dyDescent="0.2">
      <c r="B80" s="32"/>
      <c r="C80" s="31"/>
      <c r="D80" s="31"/>
      <c r="E80" s="33"/>
      <c r="F80" s="31"/>
      <c r="G80" s="31"/>
    </row>
    <row r="81" spans="2:7" x14ac:dyDescent="0.2">
      <c r="B81" s="32"/>
      <c r="C81" s="31"/>
      <c r="D81" s="31"/>
      <c r="E81" s="30" t="s">
        <v>119</v>
      </c>
      <c r="F81" s="31">
        <f>F59+F79</f>
        <v>56227000.020000003</v>
      </c>
      <c r="G81" s="31">
        <f>G59+G79</f>
        <v>13278122.15</v>
      </c>
    </row>
    <row r="82" spans="2:7" ht="13.5" thickBot="1" x14ac:dyDescent="0.25">
      <c r="B82" s="38"/>
      <c r="C82" s="39"/>
      <c r="D82" s="39"/>
      <c r="E82" s="40"/>
      <c r="F82" s="41"/>
      <c r="G82" s="41"/>
    </row>
    <row r="83" spans="2:7" x14ac:dyDescent="0.2">
      <c r="B83" s="83" t="s">
        <v>126</v>
      </c>
      <c r="C83" s="83"/>
      <c r="D83" s="83"/>
      <c r="E83" s="83"/>
      <c r="F83" s="83"/>
      <c r="G83" s="83"/>
    </row>
    <row r="84" spans="2:7" ht="17.25" customHeight="1" x14ac:dyDescent="0.2">
      <c r="B84" s="83"/>
      <c r="C84" s="83"/>
      <c r="D84" s="83"/>
      <c r="E84" s="83"/>
      <c r="F84" s="83"/>
      <c r="G84" s="83"/>
    </row>
    <row r="85" spans="2:7" ht="16.5" x14ac:dyDescent="0.3">
      <c r="B85" s="20"/>
      <c r="C85" s="20"/>
      <c r="D85" s="20"/>
      <c r="E85" s="20"/>
      <c r="F85" s="23"/>
    </row>
    <row r="86" spans="2:7" ht="38.25" customHeight="1" x14ac:dyDescent="0.25">
      <c r="B86" s="72" t="s">
        <v>127</v>
      </c>
      <c r="C86" s="72"/>
      <c r="D86" s="72"/>
      <c r="E86" s="72"/>
      <c r="F86" s="72"/>
      <c r="G86" s="72"/>
    </row>
    <row r="87" spans="2:7" ht="16.5" x14ac:dyDescent="0.3">
      <c r="B87" s="20"/>
      <c r="C87" s="20"/>
      <c r="D87" s="20"/>
      <c r="E87" s="20"/>
      <c r="F87" s="23"/>
    </row>
    <row r="88" spans="2:7" ht="16.5" x14ac:dyDescent="0.3">
      <c r="B88" s="20"/>
      <c r="C88" s="20"/>
      <c r="D88" s="20"/>
      <c r="E88" s="20"/>
      <c r="F88" s="23"/>
    </row>
    <row r="89" spans="2:7" x14ac:dyDescent="0.2">
      <c r="B89" s="70" t="s">
        <v>128</v>
      </c>
      <c r="C89" s="70"/>
      <c r="E89" s="47" t="s">
        <v>129</v>
      </c>
      <c r="F89" s="47"/>
    </row>
    <row r="90" spans="2:7" x14ac:dyDescent="0.2">
      <c r="B90" s="71" t="s">
        <v>130</v>
      </c>
      <c r="C90" s="71"/>
      <c r="E90" s="46" t="s">
        <v>131</v>
      </c>
      <c r="F90" s="46"/>
    </row>
    <row r="91" spans="2:7" ht="16.5" x14ac:dyDescent="0.3">
      <c r="B91" s="69"/>
      <c r="C91" s="69"/>
      <c r="D91" s="69"/>
      <c r="E91" s="69"/>
      <c r="F91" s="23"/>
    </row>
    <row r="92" spans="2:7" x14ac:dyDescent="0.2">
      <c r="B92" s="70" t="s">
        <v>132</v>
      </c>
      <c r="C92" s="70"/>
      <c r="D92" s="70"/>
      <c r="E92" s="70"/>
      <c r="F92" s="70"/>
      <c r="G92" s="70"/>
    </row>
    <row r="93" spans="2:7" x14ac:dyDescent="0.2">
      <c r="B93" s="71" t="s">
        <v>133</v>
      </c>
      <c r="C93" s="71"/>
      <c r="D93" s="71"/>
      <c r="E93" s="71"/>
      <c r="F93" s="71"/>
      <c r="G93" s="71"/>
    </row>
  </sheetData>
  <mergeCells count="11">
    <mergeCell ref="B92:G92"/>
    <mergeCell ref="B93:G93"/>
    <mergeCell ref="B2:G2"/>
    <mergeCell ref="B3:G3"/>
    <mergeCell ref="B4:G4"/>
    <mergeCell ref="B5:G5"/>
    <mergeCell ref="B83:G84"/>
    <mergeCell ref="B86:G86"/>
    <mergeCell ref="B89:C89"/>
    <mergeCell ref="B90:C90"/>
    <mergeCell ref="B91:E91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5"/>
  <sheetViews>
    <sheetView view="pageBreakPreview" zoomScale="85" zoomScaleNormal="100" zoomScaleSheetLayoutView="85" workbookViewId="0"/>
  </sheetViews>
  <sheetFormatPr baseColWidth="10" defaultRowHeight="12.75" x14ac:dyDescent="0.2"/>
  <cols>
    <col min="1" max="1" width="1.28515625" style="50" customWidth="1"/>
    <col min="2" max="2" width="56.42578125" style="50" customWidth="1"/>
    <col min="3" max="3" width="14.7109375" style="51" customWidth="1"/>
    <col min="4" max="4" width="15" style="51" customWidth="1"/>
    <col min="5" max="5" width="59.42578125" style="50" customWidth="1"/>
    <col min="6" max="6" width="12.28515625" style="51" customWidth="1"/>
    <col min="7" max="7" width="15.140625" style="51" customWidth="1"/>
    <col min="8" max="16384" width="11.42578125" style="50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141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52" t="s">
        <v>2</v>
      </c>
      <c r="C6" s="53" t="s">
        <v>122</v>
      </c>
      <c r="D6" s="53" t="s">
        <v>123</v>
      </c>
      <c r="E6" s="54" t="s">
        <v>2</v>
      </c>
      <c r="F6" s="53" t="s">
        <v>122</v>
      </c>
      <c r="G6" s="53" t="s">
        <v>123</v>
      </c>
    </row>
    <row r="7" spans="2:7" x14ac:dyDescent="0.2">
      <c r="B7" s="55" t="s">
        <v>3</v>
      </c>
      <c r="C7" s="56"/>
      <c r="D7" s="56"/>
      <c r="E7" s="57" t="s">
        <v>4</v>
      </c>
      <c r="F7" s="56"/>
      <c r="G7" s="56"/>
    </row>
    <row r="8" spans="2:7" x14ac:dyDescent="0.2">
      <c r="B8" s="55" t="s">
        <v>5</v>
      </c>
      <c r="C8" s="58"/>
      <c r="D8" s="58"/>
      <c r="E8" s="57" t="s">
        <v>6</v>
      </c>
      <c r="F8" s="58"/>
      <c r="G8" s="58"/>
    </row>
    <row r="9" spans="2:7" x14ac:dyDescent="0.2">
      <c r="B9" s="59" t="s">
        <v>7</v>
      </c>
      <c r="C9" s="58">
        <f>SUM(C10:C16)</f>
        <v>21045318.059999999</v>
      </c>
      <c r="D9" s="58">
        <f>SUM(D10:D16)</f>
        <v>13275645.68</v>
      </c>
      <c r="E9" s="60" t="s">
        <v>8</v>
      </c>
      <c r="F9" s="58">
        <f>SUM(F10:F18)</f>
        <v>1963142.2200000002</v>
      </c>
      <c r="G9" s="58">
        <f>SUM(G10:G18)</f>
        <v>14040804.92</v>
      </c>
    </row>
    <row r="10" spans="2:7" x14ac:dyDescent="0.2">
      <c r="B10" s="61" t="s">
        <v>9</v>
      </c>
      <c r="C10" s="58">
        <v>37239.43</v>
      </c>
      <c r="D10" s="58">
        <v>0</v>
      </c>
      <c r="E10" s="62" t="s">
        <v>10</v>
      </c>
      <c r="F10" s="58">
        <v>557677</v>
      </c>
      <c r="G10" s="58">
        <v>0</v>
      </c>
    </row>
    <row r="11" spans="2:7" x14ac:dyDescent="0.2">
      <c r="B11" s="61" t="s">
        <v>11</v>
      </c>
      <c r="C11" s="58">
        <v>21008078.629999999</v>
      </c>
      <c r="D11" s="58">
        <v>13275645.68</v>
      </c>
      <c r="E11" s="62" t="s">
        <v>12</v>
      </c>
      <c r="F11" s="58">
        <v>0</v>
      </c>
      <c r="G11" s="58">
        <v>1647.94</v>
      </c>
    </row>
    <row r="12" spans="2:7" x14ac:dyDescent="0.2">
      <c r="B12" s="61" t="s">
        <v>13</v>
      </c>
      <c r="C12" s="58">
        <v>0</v>
      </c>
      <c r="D12" s="58">
        <v>0</v>
      </c>
      <c r="E12" s="62" t="s">
        <v>14</v>
      </c>
      <c r="F12" s="58">
        <v>348138.63</v>
      </c>
      <c r="G12" s="58">
        <v>13117299.82</v>
      </c>
    </row>
    <row r="13" spans="2:7" x14ac:dyDescent="0.2">
      <c r="B13" s="61" t="s">
        <v>15</v>
      </c>
      <c r="C13" s="58">
        <v>0</v>
      </c>
      <c r="D13" s="58">
        <v>0</v>
      </c>
      <c r="E13" s="62" t="s">
        <v>16</v>
      </c>
      <c r="F13" s="58">
        <v>0</v>
      </c>
      <c r="G13" s="58">
        <v>0</v>
      </c>
    </row>
    <row r="14" spans="2:7" x14ac:dyDescent="0.2">
      <c r="B14" s="61" t="s">
        <v>17</v>
      </c>
      <c r="C14" s="58">
        <v>0</v>
      </c>
      <c r="D14" s="58">
        <v>0</v>
      </c>
      <c r="E14" s="62" t="s">
        <v>18</v>
      </c>
      <c r="F14" s="58">
        <v>0</v>
      </c>
      <c r="G14" s="58">
        <v>0</v>
      </c>
    </row>
    <row r="15" spans="2:7" ht="25.5" x14ac:dyDescent="0.2">
      <c r="B15" s="61" t="s">
        <v>19</v>
      </c>
      <c r="C15" s="58">
        <v>0</v>
      </c>
      <c r="D15" s="58">
        <v>0</v>
      </c>
      <c r="E15" s="62" t="s">
        <v>20</v>
      </c>
      <c r="F15" s="58">
        <v>0</v>
      </c>
      <c r="G15" s="58">
        <v>0</v>
      </c>
    </row>
    <row r="16" spans="2:7" x14ac:dyDescent="0.2">
      <c r="B16" s="61" t="s">
        <v>21</v>
      </c>
      <c r="C16" s="58">
        <v>0</v>
      </c>
      <c r="D16" s="58">
        <v>0</v>
      </c>
      <c r="E16" s="62" t="s">
        <v>22</v>
      </c>
      <c r="F16" s="58">
        <v>1057326.5900000001</v>
      </c>
      <c r="G16" s="58">
        <v>921857.16</v>
      </c>
    </row>
    <row r="17" spans="2:7" x14ac:dyDescent="0.2">
      <c r="B17" s="59" t="s">
        <v>23</v>
      </c>
      <c r="C17" s="58">
        <f>SUM(C18:C24)</f>
        <v>14660.34</v>
      </c>
      <c r="D17" s="58">
        <f>SUM(D18:D24)</f>
        <v>2476.4699999999998</v>
      </c>
      <c r="E17" s="62" t="s">
        <v>24</v>
      </c>
      <c r="F17" s="58">
        <v>0</v>
      </c>
      <c r="G17" s="58">
        <v>0</v>
      </c>
    </row>
    <row r="18" spans="2:7" x14ac:dyDescent="0.2">
      <c r="B18" s="61" t="s">
        <v>25</v>
      </c>
      <c r="C18" s="58">
        <v>0</v>
      </c>
      <c r="D18" s="58">
        <v>0</v>
      </c>
      <c r="E18" s="62" t="s">
        <v>26</v>
      </c>
      <c r="F18" s="58">
        <v>0</v>
      </c>
      <c r="G18" s="58">
        <v>0</v>
      </c>
    </row>
    <row r="19" spans="2:7" x14ac:dyDescent="0.2">
      <c r="B19" s="61" t="s">
        <v>27</v>
      </c>
      <c r="C19" s="58">
        <v>0</v>
      </c>
      <c r="D19" s="58">
        <v>0</v>
      </c>
      <c r="E19" s="60" t="s">
        <v>28</v>
      </c>
      <c r="F19" s="58">
        <f>SUM(F20:F22)</f>
        <v>0</v>
      </c>
      <c r="G19" s="58">
        <f>SUM(G20:G22)</f>
        <v>0</v>
      </c>
    </row>
    <row r="20" spans="2:7" x14ac:dyDescent="0.2">
      <c r="B20" s="61" t="s">
        <v>29</v>
      </c>
      <c r="C20" s="58">
        <v>7198.4</v>
      </c>
      <c r="D20" s="58">
        <v>0</v>
      </c>
      <c r="E20" s="62" t="s">
        <v>30</v>
      </c>
      <c r="F20" s="58">
        <v>0</v>
      </c>
      <c r="G20" s="58">
        <v>0</v>
      </c>
    </row>
    <row r="21" spans="2:7" x14ac:dyDescent="0.2">
      <c r="B21" s="61" t="s">
        <v>31</v>
      </c>
      <c r="C21" s="58">
        <v>0</v>
      </c>
      <c r="D21" s="58">
        <v>0</v>
      </c>
      <c r="E21" s="63" t="s">
        <v>32</v>
      </c>
      <c r="F21" s="58">
        <v>0</v>
      </c>
      <c r="G21" s="58">
        <v>0</v>
      </c>
    </row>
    <row r="22" spans="2:7" x14ac:dyDescent="0.2">
      <c r="B22" s="61" t="s">
        <v>33</v>
      </c>
      <c r="C22" s="58">
        <v>0</v>
      </c>
      <c r="D22" s="58">
        <v>0</v>
      </c>
      <c r="E22" s="62" t="s">
        <v>34</v>
      </c>
      <c r="F22" s="58">
        <v>0</v>
      </c>
      <c r="G22" s="58">
        <v>0</v>
      </c>
    </row>
    <row r="23" spans="2:7" x14ac:dyDescent="0.2">
      <c r="B23" s="61" t="s">
        <v>35</v>
      </c>
      <c r="C23" s="58">
        <v>0</v>
      </c>
      <c r="D23" s="58">
        <v>0</v>
      </c>
      <c r="E23" s="60" t="s">
        <v>36</v>
      </c>
      <c r="F23" s="58">
        <f>SUM(F24:F25)</f>
        <v>0</v>
      </c>
      <c r="G23" s="58">
        <f>SUM(G24:G25)</f>
        <v>0</v>
      </c>
    </row>
    <row r="24" spans="2:7" x14ac:dyDescent="0.2">
      <c r="B24" s="61" t="s">
        <v>37</v>
      </c>
      <c r="C24" s="58">
        <v>7461.94</v>
      </c>
      <c r="D24" s="58">
        <v>2476.4699999999998</v>
      </c>
      <c r="E24" s="62" t="s">
        <v>38</v>
      </c>
      <c r="F24" s="58">
        <v>0</v>
      </c>
      <c r="G24" s="58">
        <v>0</v>
      </c>
    </row>
    <row r="25" spans="2:7" x14ac:dyDescent="0.2">
      <c r="B25" s="59" t="s">
        <v>39</v>
      </c>
      <c r="C25" s="58">
        <f>SUM(C26:C30)</f>
        <v>683286.94000000006</v>
      </c>
      <c r="D25" s="58">
        <f>SUM(D26:D30)</f>
        <v>0</v>
      </c>
      <c r="E25" s="62" t="s">
        <v>40</v>
      </c>
      <c r="F25" s="58">
        <v>0</v>
      </c>
      <c r="G25" s="58">
        <v>0</v>
      </c>
    </row>
    <row r="26" spans="2:7" ht="25.5" x14ac:dyDescent="0.2">
      <c r="B26" s="61" t="s">
        <v>41</v>
      </c>
      <c r="C26" s="58">
        <v>0</v>
      </c>
      <c r="D26" s="58">
        <v>0</v>
      </c>
      <c r="E26" s="60" t="s">
        <v>42</v>
      </c>
      <c r="F26" s="58">
        <v>0</v>
      </c>
      <c r="G26" s="58">
        <v>0</v>
      </c>
    </row>
    <row r="27" spans="2:7" ht="25.5" x14ac:dyDescent="0.2">
      <c r="B27" s="61" t="s">
        <v>43</v>
      </c>
      <c r="C27" s="58">
        <v>4661.5600000000004</v>
      </c>
      <c r="D27" s="58">
        <v>0</v>
      </c>
      <c r="E27" s="60" t="s">
        <v>44</v>
      </c>
      <c r="F27" s="58">
        <f>SUM(F28:F30)</f>
        <v>0</v>
      </c>
      <c r="G27" s="58">
        <f>SUM(G28:G30)</f>
        <v>0</v>
      </c>
    </row>
    <row r="28" spans="2:7" ht="25.5" x14ac:dyDescent="0.2">
      <c r="B28" s="61" t="s">
        <v>45</v>
      </c>
      <c r="C28" s="58">
        <v>0</v>
      </c>
      <c r="D28" s="58">
        <v>0</v>
      </c>
      <c r="E28" s="62" t="s">
        <v>46</v>
      </c>
      <c r="F28" s="58">
        <v>0</v>
      </c>
      <c r="G28" s="58">
        <v>0</v>
      </c>
    </row>
    <row r="29" spans="2:7" x14ac:dyDescent="0.2">
      <c r="B29" s="61" t="s">
        <v>47</v>
      </c>
      <c r="C29" s="58">
        <v>678625.38</v>
      </c>
      <c r="D29" s="58">
        <v>0</v>
      </c>
      <c r="E29" s="62" t="s">
        <v>48</v>
      </c>
      <c r="F29" s="58">
        <v>0</v>
      </c>
      <c r="G29" s="58">
        <v>0</v>
      </c>
    </row>
    <row r="30" spans="2:7" x14ac:dyDescent="0.2">
      <c r="B30" s="61" t="s">
        <v>49</v>
      </c>
      <c r="C30" s="58">
        <v>0</v>
      </c>
      <c r="D30" s="58">
        <v>0</v>
      </c>
      <c r="E30" s="62" t="s">
        <v>50</v>
      </c>
      <c r="F30" s="58">
        <v>0</v>
      </c>
      <c r="G30" s="58">
        <v>0</v>
      </c>
    </row>
    <row r="31" spans="2:7" ht="25.5" x14ac:dyDescent="0.2">
      <c r="B31" s="59" t="s">
        <v>51</v>
      </c>
      <c r="C31" s="58">
        <f>SUM(C32:C36)</f>
        <v>0</v>
      </c>
      <c r="D31" s="58">
        <f>SUM(D32:D36)</f>
        <v>0</v>
      </c>
      <c r="E31" s="60" t="s">
        <v>52</v>
      </c>
      <c r="F31" s="58">
        <f>SUM(F32:F37)</f>
        <v>0</v>
      </c>
      <c r="G31" s="58">
        <f>SUM(G32:G37)</f>
        <v>0</v>
      </c>
    </row>
    <row r="32" spans="2:7" x14ac:dyDescent="0.2">
      <c r="B32" s="61" t="s">
        <v>53</v>
      </c>
      <c r="C32" s="58">
        <v>0</v>
      </c>
      <c r="D32" s="58">
        <v>0</v>
      </c>
      <c r="E32" s="62" t="s">
        <v>54</v>
      </c>
      <c r="F32" s="58">
        <v>0</v>
      </c>
      <c r="G32" s="58">
        <v>0</v>
      </c>
    </row>
    <row r="33" spans="2:7" x14ac:dyDescent="0.2">
      <c r="B33" s="61" t="s">
        <v>55</v>
      </c>
      <c r="C33" s="58">
        <v>0</v>
      </c>
      <c r="D33" s="58">
        <v>0</v>
      </c>
      <c r="E33" s="62" t="s">
        <v>56</v>
      </c>
      <c r="F33" s="58">
        <v>0</v>
      </c>
      <c r="G33" s="58">
        <v>0</v>
      </c>
    </row>
    <row r="34" spans="2:7" x14ac:dyDescent="0.2">
      <c r="B34" s="61" t="s">
        <v>57</v>
      </c>
      <c r="C34" s="58">
        <v>0</v>
      </c>
      <c r="D34" s="58">
        <v>0</v>
      </c>
      <c r="E34" s="62" t="s">
        <v>58</v>
      </c>
      <c r="F34" s="58">
        <v>0</v>
      </c>
      <c r="G34" s="58">
        <v>0</v>
      </c>
    </row>
    <row r="35" spans="2:7" ht="25.5" x14ac:dyDescent="0.2">
      <c r="B35" s="61" t="s">
        <v>59</v>
      </c>
      <c r="C35" s="58">
        <v>0</v>
      </c>
      <c r="D35" s="58">
        <v>0</v>
      </c>
      <c r="E35" s="62" t="s">
        <v>60</v>
      </c>
      <c r="F35" s="58">
        <v>0</v>
      </c>
      <c r="G35" s="58">
        <v>0</v>
      </c>
    </row>
    <row r="36" spans="2:7" x14ac:dyDescent="0.2">
      <c r="B36" s="61" t="s">
        <v>61</v>
      </c>
      <c r="C36" s="58">
        <v>0</v>
      </c>
      <c r="D36" s="58">
        <v>0</v>
      </c>
      <c r="E36" s="62" t="s">
        <v>62</v>
      </c>
      <c r="F36" s="58">
        <v>0</v>
      </c>
      <c r="G36" s="58">
        <v>0</v>
      </c>
    </row>
    <row r="37" spans="2:7" x14ac:dyDescent="0.2">
      <c r="B37" s="59" t="s">
        <v>63</v>
      </c>
      <c r="C37" s="58">
        <v>0</v>
      </c>
      <c r="D37" s="58">
        <v>0</v>
      </c>
      <c r="E37" s="62" t="s">
        <v>64</v>
      </c>
      <c r="F37" s="58">
        <v>0</v>
      </c>
      <c r="G37" s="58">
        <v>0</v>
      </c>
    </row>
    <row r="38" spans="2:7" x14ac:dyDescent="0.2">
      <c r="B38" s="59" t="s">
        <v>65</v>
      </c>
      <c r="C38" s="58">
        <f>SUM(C39:C40)</f>
        <v>0</v>
      </c>
      <c r="D38" s="58">
        <f>SUM(D39:D40)</f>
        <v>0</v>
      </c>
      <c r="E38" s="60" t="s">
        <v>66</v>
      </c>
      <c r="F38" s="58">
        <f>SUM(F39:F41)</f>
        <v>0</v>
      </c>
      <c r="G38" s="58">
        <f>SUM(G39:G41)</f>
        <v>0</v>
      </c>
    </row>
    <row r="39" spans="2:7" ht="25.5" x14ac:dyDescent="0.2">
      <c r="B39" s="61" t="s">
        <v>67</v>
      </c>
      <c r="C39" s="58">
        <v>0</v>
      </c>
      <c r="D39" s="58">
        <v>0</v>
      </c>
      <c r="E39" s="62" t="s">
        <v>68</v>
      </c>
      <c r="F39" s="58">
        <v>0</v>
      </c>
      <c r="G39" s="58">
        <v>0</v>
      </c>
    </row>
    <row r="40" spans="2:7" x14ac:dyDescent="0.2">
      <c r="B40" s="61" t="s">
        <v>69</v>
      </c>
      <c r="C40" s="58">
        <v>0</v>
      </c>
      <c r="D40" s="58">
        <v>0</v>
      </c>
      <c r="E40" s="62" t="s">
        <v>70</v>
      </c>
      <c r="F40" s="58">
        <v>0</v>
      </c>
      <c r="G40" s="58">
        <v>0</v>
      </c>
    </row>
    <row r="41" spans="2:7" x14ac:dyDescent="0.2">
      <c r="B41" s="59" t="s">
        <v>71</v>
      </c>
      <c r="C41" s="58">
        <f>SUM(C42:C45)</f>
        <v>0</v>
      </c>
      <c r="D41" s="58">
        <f>SUM(D42:D45)</f>
        <v>0</v>
      </c>
      <c r="E41" s="62" t="s">
        <v>72</v>
      </c>
      <c r="F41" s="58">
        <v>0</v>
      </c>
      <c r="G41" s="58">
        <v>0</v>
      </c>
    </row>
    <row r="42" spans="2:7" x14ac:dyDescent="0.2">
      <c r="B42" s="61" t="s">
        <v>73</v>
      </c>
      <c r="C42" s="58">
        <v>0</v>
      </c>
      <c r="D42" s="58">
        <v>0</v>
      </c>
      <c r="E42" s="60" t="s">
        <v>74</v>
      </c>
      <c r="F42" s="58">
        <f>SUM(F43:F45)</f>
        <v>0</v>
      </c>
      <c r="G42" s="58">
        <f>SUM(G43:G45)</f>
        <v>0</v>
      </c>
    </row>
    <row r="43" spans="2:7" x14ac:dyDescent="0.2">
      <c r="B43" s="61" t="s">
        <v>75</v>
      </c>
      <c r="C43" s="58">
        <v>0</v>
      </c>
      <c r="D43" s="58">
        <v>0</v>
      </c>
      <c r="E43" s="62" t="s">
        <v>76</v>
      </c>
      <c r="F43" s="58">
        <v>0</v>
      </c>
      <c r="G43" s="58">
        <v>0</v>
      </c>
    </row>
    <row r="44" spans="2:7" ht="25.5" x14ac:dyDescent="0.2">
      <c r="B44" s="61" t="s">
        <v>77</v>
      </c>
      <c r="C44" s="58">
        <v>0</v>
      </c>
      <c r="D44" s="58">
        <v>0</v>
      </c>
      <c r="E44" s="62" t="s">
        <v>78</v>
      </c>
      <c r="F44" s="58">
        <v>0</v>
      </c>
      <c r="G44" s="58">
        <v>0</v>
      </c>
    </row>
    <row r="45" spans="2:7" x14ac:dyDescent="0.2">
      <c r="B45" s="61" t="s">
        <v>79</v>
      </c>
      <c r="C45" s="58">
        <v>0</v>
      </c>
      <c r="D45" s="58">
        <v>0</v>
      </c>
      <c r="E45" s="62" t="s">
        <v>80</v>
      </c>
      <c r="F45" s="58">
        <v>0</v>
      </c>
      <c r="G45" s="58">
        <v>0</v>
      </c>
    </row>
    <row r="46" spans="2:7" x14ac:dyDescent="0.2">
      <c r="B46" s="59"/>
      <c r="C46" s="58"/>
      <c r="D46" s="58"/>
      <c r="E46" s="60"/>
      <c r="F46" s="58"/>
      <c r="G46" s="58"/>
    </row>
    <row r="47" spans="2:7" x14ac:dyDescent="0.2">
      <c r="B47" s="55" t="s">
        <v>81</v>
      </c>
      <c r="C47" s="58">
        <f>C9+C17+C25+C31+C37+C38+C41</f>
        <v>21743265.34</v>
      </c>
      <c r="D47" s="58">
        <f>D9+D17+D25+D31+D37+D38+D41</f>
        <v>13278122.15</v>
      </c>
      <c r="E47" s="57" t="s">
        <v>82</v>
      </c>
      <c r="F47" s="58">
        <f>F9+F19+F23+F26+F27+F31+F38+F42</f>
        <v>1963142.2200000002</v>
      </c>
      <c r="G47" s="58">
        <f>G9+G19+G23+G26+G27+G31+G38+G42</f>
        <v>14040804.92</v>
      </c>
    </row>
    <row r="48" spans="2:7" x14ac:dyDescent="0.2">
      <c r="B48" s="55"/>
      <c r="C48" s="58"/>
      <c r="D48" s="58"/>
      <c r="E48" s="57"/>
      <c r="F48" s="58"/>
      <c r="G48" s="58"/>
    </row>
    <row r="49" spans="2:7" x14ac:dyDescent="0.2">
      <c r="B49" s="55" t="s">
        <v>83</v>
      </c>
      <c r="C49" s="58"/>
      <c r="D49" s="58"/>
      <c r="E49" s="57" t="s">
        <v>84</v>
      </c>
      <c r="F49" s="58"/>
      <c r="G49" s="58"/>
    </row>
    <row r="50" spans="2:7" x14ac:dyDescent="0.2">
      <c r="B50" s="59" t="s">
        <v>85</v>
      </c>
      <c r="C50" s="58">
        <v>0</v>
      </c>
      <c r="D50" s="58">
        <v>0</v>
      </c>
      <c r="E50" s="60" t="s">
        <v>86</v>
      </c>
      <c r="F50" s="58">
        <v>0</v>
      </c>
      <c r="G50" s="58">
        <v>0</v>
      </c>
    </row>
    <row r="51" spans="2:7" x14ac:dyDescent="0.2">
      <c r="B51" s="59" t="s">
        <v>87</v>
      </c>
      <c r="C51" s="58">
        <v>0</v>
      </c>
      <c r="D51" s="58">
        <v>0</v>
      </c>
      <c r="E51" s="60" t="s">
        <v>88</v>
      </c>
      <c r="F51" s="58">
        <v>0</v>
      </c>
      <c r="G51" s="58">
        <v>0</v>
      </c>
    </row>
    <row r="52" spans="2:7" x14ac:dyDescent="0.2">
      <c r="B52" s="59" t="s">
        <v>89</v>
      </c>
      <c r="C52" s="58">
        <v>20746433</v>
      </c>
      <c r="D52" s="58">
        <v>0</v>
      </c>
      <c r="E52" s="60" t="s">
        <v>90</v>
      </c>
      <c r="F52" s="58">
        <v>0</v>
      </c>
      <c r="G52" s="58">
        <v>0</v>
      </c>
    </row>
    <row r="53" spans="2:7" x14ac:dyDescent="0.2">
      <c r="B53" s="59" t="s">
        <v>91</v>
      </c>
      <c r="C53" s="58">
        <v>17856436.850000001</v>
      </c>
      <c r="D53" s="58">
        <v>0</v>
      </c>
      <c r="E53" s="60" t="s">
        <v>92</v>
      </c>
      <c r="F53" s="58">
        <v>0</v>
      </c>
      <c r="G53" s="58">
        <v>0</v>
      </c>
    </row>
    <row r="54" spans="2:7" x14ac:dyDescent="0.2">
      <c r="B54" s="59" t="s">
        <v>93</v>
      </c>
      <c r="C54" s="58">
        <v>0</v>
      </c>
      <c r="D54" s="58">
        <v>0</v>
      </c>
      <c r="E54" s="60" t="s">
        <v>94</v>
      </c>
      <c r="F54" s="58">
        <v>0</v>
      </c>
      <c r="G54" s="58">
        <v>0</v>
      </c>
    </row>
    <row r="55" spans="2:7" x14ac:dyDescent="0.2">
      <c r="B55" s="59" t="s">
        <v>95</v>
      </c>
      <c r="C55" s="58">
        <v>-3882107.24</v>
      </c>
      <c r="D55" s="58">
        <v>0</v>
      </c>
      <c r="E55" s="60" t="s">
        <v>96</v>
      </c>
      <c r="F55" s="58">
        <v>0</v>
      </c>
      <c r="G55" s="58">
        <v>0</v>
      </c>
    </row>
    <row r="56" spans="2:7" x14ac:dyDescent="0.2">
      <c r="B56" s="59" t="s">
        <v>97</v>
      </c>
      <c r="C56" s="58">
        <v>0</v>
      </c>
      <c r="D56" s="58">
        <v>0</v>
      </c>
      <c r="E56" s="57"/>
      <c r="F56" s="58"/>
      <c r="G56" s="58"/>
    </row>
    <row r="57" spans="2:7" x14ac:dyDescent="0.2">
      <c r="B57" s="59" t="s">
        <v>98</v>
      </c>
      <c r="C57" s="58">
        <v>0</v>
      </c>
      <c r="D57" s="58">
        <v>0</v>
      </c>
      <c r="E57" s="57" t="s">
        <v>99</v>
      </c>
      <c r="F57" s="58">
        <f>SUM(F50:F55)</f>
        <v>0</v>
      </c>
      <c r="G57" s="58">
        <f>SUM(G50:G55)</f>
        <v>0</v>
      </c>
    </row>
    <row r="58" spans="2:7" x14ac:dyDescent="0.2">
      <c r="B58" s="59" t="s">
        <v>100</v>
      </c>
      <c r="C58" s="58">
        <v>0</v>
      </c>
      <c r="D58" s="58">
        <v>0</v>
      </c>
      <c r="E58" s="64"/>
      <c r="F58" s="58"/>
      <c r="G58" s="58"/>
    </row>
    <row r="59" spans="2:7" x14ac:dyDescent="0.2">
      <c r="B59" s="59"/>
      <c r="C59" s="58"/>
      <c r="D59" s="58"/>
      <c r="E59" s="57" t="s">
        <v>101</v>
      </c>
      <c r="F59" s="58">
        <f>F47+F57</f>
        <v>1963142.2200000002</v>
      </c>
      <c r="G59" s="58">
        <f>G47+G57</f>
        <v>14040804.92</v>
      </c>
    </row>
    <row r="60" spans="2:7" ht="25.5" x14ac:dyDescent="0.2">
      <c r="B60" s="55" t="s">
        <v>102</v>
      </c>
      <c r="C60" s="58">
        <f>SUM(C50:C58)</f>
        <v>34720762.609999999</v>
      </c>
      <c r="D60" s="58">
        <f>SUM(D50:D58)</f>
        <v>0</v>
      </c>
      <c r="E60" s="60"/>
      <c r="F60" s="58"/>
      <c r="G60" s="58"/>
    </row>
    <row r="61" spans="2:7" x14ac:dyDescent="0.2">
      <c r="B61" s="59"/>
      <c r="C61" s="58"/>
      <c r="D61" s="58"/>
      <c r="E61" s="57" t="s">
        <v>103</v>
      </c>
      <c r="F61" s="58"/>
      <c r="G61" s="58"/>
    </row>
    <row r="62" spans="2:7" x14ac:dyDescent="0.2">
      <c r="B62" s="55" t="s">
        <v>104</v>
      </c>
      <c r="C62" s="58">
        <f>C47+C60</f>
        <v>56464027.950000003</v>
      </c>
      <c r="D62" s="58">
        <f>D47+D60</f>
        <v>13278122.15</v>
      </c>
      <c r="E62" s="57"/>
      <c r="F62" s="58"/>
      <c r="G62" s="58"/>
    </row>
    <row r="63" spans="2:7" x14ac:dyDescent="0.2">
      <c r="B63" s="59"/>
      <c r="C63" s="58"/>
      <c r="D63" s="58"/>
      <c r="E63" s="57" t="s">
        <v>105</v>
      </c>
      <c r="F63" s="58">
        <f>SUM(F64:F66)</f>
        <v>0</v>
      </c>
      <c r="G63" s="58">
        <f>SUM(G64:G66)</f>
        <v>0</v>
      </c>
    </row>
    <row r="64" spans="2:7" x14ac:dyDescent="0.2">
      <c r="B64" s="59"/>
      <c r="C64" s="58"/>
      <c r="D64" s="58"/>
      <c r="E64" s="60" t="s">
        <v>106</v>
      </c>
      <c r="F64" s="58">
        <v>0</v>
      </c>
      <c r="G64" s="58">
        <v>0</v>
      </c>
    </row>
    <row r="65" spans="2:7" x14ac:dyDescent="0.2">
      <c r="B65" s="59"/>
      <c r="C65" s="58"/>
      <c r="D65" s="58"/>
      <c r="E65" s="60" t="s">
        <v>107</v>
      </c>
      <c r="F65" s="58">
        <v>0</v>
      </c>
      <c r="G65" s="58">
        <v>0</v>
      </c>
    </row>
    <row r="66" spans="2:7" x14ac:dyDescent="0.2">
      <c r="B66" s="59"/>
      <c r="C66" s="58"/>
      <c r="D66" s="58"/>
      <c r="E66" s="60" t="s">
        <v>108</v>
      </c>
      <c r="F66" s="58">
        <v>0</v>
      </c>
      <c r="G66" s="58">
        <v>0</v>
      </c>
    </row>
    <row r="67" spans="2:7" x14ac:dyDescent="0.2">
      <c r="B67" s="59"/>
      <c r="C67" s="58"/>
      <c r="D67" s="58"/>
      <c r="E67" s="60"/>
      <c r="F67" s="58"/>
      <c r="G67" s="58"/>
    </row>
    <row r="68" spans="2:7" x14ac:dyDescent="0.2">
      <c r="B68" s="59"/>
      <c r="C68" s="58"/>
      <c r="D68" s="58"/>
      <c r="E68" s="57" t="s">
        <v>109</v>
      </c>
      <c r="F68" s="58">
        <f>SUM(F69:F73)</f>
        <v>54500885.730000004</v>
      </c>
      <c r="G68" s="58">
        <f>SUM(G69:G73)</f>
        <v>-762682.77</v>
      </c>
    </row>
    <row r="69" spans="2:7" x14ac:dyDescent="0.2">
      <c r="B69" s="59"/>
      <c r="C69" s="58"/>
      <c r="D69" s="58"/>
      <c r="E69" s="60" t="s">
        <v>110</v>
      </c>
      <c r="F69" s="58">
        <v>31599499.02</v>
      </c>
      <c r="G69" s="58">
        <v>0</v>
      </c>
    </row>
    <row r="70" spans="2:7" x14ac:dyDescent="0.2">
      <c r="B70" s="59"/>
      <c r="C70" s="58"/>
      <c r="D70" s="58"/>
      <c r="E70" s="60" t="s">
        <v>111</v>
      </c>
      <c r="F70" s="58">
        <v>0</v>
      </c>
      <c r="G70" s="58">
        <v>0</v>
      </c>
    </row>
    <row r="71" spans="2:7" x14ac:dyDescent="0.2">
      <c r="B71" s="59"/>
      <c r="C71" s="58"/>
      <c r="D71" s="58"/>
      <c r="E71" s="60" t="s">
        <v>112</v>
      </c>
      <c r="F71" s="58">
        <v>0</v>
      </c>
      <c r="G71" s="58">
        <v>0</v>
      </c>
    </row>
    <row r="72" spans="2:7" x14ac:dyDescent="0.2">
      <c r="B72" s="59"/>
      <c r="C72" s="58"/>
      <c r="D72" s="58"/>
      <c r="E72" s="60" t="s">
        <v>113</v>
      </c>
      <c r="F72" s="58">
        <v>22901386.710000001</v>
      </c>
      <c r="G72" s="58">
        <v>-762682.77</v>
      </c>
    </row>
    <row r="73" spans="2:7" x14ac:dyDescent="0.2">
      <c r="B73" s="59"/>
      <c r="C73" s="58"/>
      <c r="D73" s="58"/>
      <c r="E73" s="60" t="s">
        <v>114</v>
      </c>
      <c r="F73" s="58">
        <v>0</v>
      </c>
      <c r="G73" s="58">
        <v>0</v>
      </c>
    </row>
    <row r="74" spans="2:7" x14ac:dyDescent="0.2">
      <c r="B74" s="59"/>
      <c r="C74" s="58"/>
      <c r="D74" s="58"/>
      <c r="E74" s="60"/>
      <c r="F74" s="58"/>
      <c r="G74" s="58"/>
    </row>
    <row r="75" spans="2:7" ht="25.5" x14ac:dyDescent="0.2">
      <c r="B75" s="59"/>
      <c r="C75" s="58"/>
      <c r="D75" s="58"/>
      <c r="E75" s="57" t="s">
        <v>115</v>
      </c>
      <c r="F75" s="58">
        <f>SUM(F76:F77)</f>
        <v>0</v>
      </c>
      <c r="G75" s="58">
        <f>SUM(G76:G77)</f>
        <v>0</v>
      </c>
    </row>
    <row r="76" spans="2:7" x14ac:dyDescent="0.2">
      <c r="B76" s="59"/>
      <c r="C76" s="58"/>
      <c r="D76" s="58"/>
      <c r="E76" s="60" t="s">
        <v>116</v>
      </c>
      <c r="F76" s="58">
        <v>0</v>
      </c>
      <c r="G76" s="58">
        <v>0</v>
      </c>
    </row>
    <row r="77" spans="2:7" x14ac:dyDescent="0.2">
      <c r="B77" s="59"/>
      <c r="C77" s="58"/>
      <c r="D77" s="58"/>
      <c r="E77" s="60" t="s">
        <v>117</v>
      </c>
      <c r="F77" s="58">
        <v>0</v>
      </c>
      <c r="G77" s="58">
        <v>0</v>
      </c>
    </row>
    <row r="78" spans="2:7" x14ac:dyDescent="0.2">
      <c r="B78" s="59"/>
      <c r="C78" s="58"/>
      <c r="D78" s="58"/>
      <c r="E78" s="60"/>
      <c r="F78" s="58"/>
      <c r="G78" s="58"/>
    </row>
    <row r="79" spans="2:7" x14ac:dyDescent="0.2">
      <c r="B79" s="59"/>
      <c r="C79" s="58"/>
      <c r="D79" s="58"/>
      <c r="E79" s="57" t="s">
        <v>118</v>
      </c>
      <c r="F79" s="58">
        <f>F63+F68+F75</f>
        <v>54500885.730000004</v>
      </c>
      <c r="G79" s="58">
        <f>G63+G68+G75</f>
        <v>-762682.77</v>
      </c>
    </row>
    <row r="80" spans="2:7" x14ac:dyDescent="0.2">
      <c r="B80" s="59"/>
      <c r="C80" s="58"/>
      <c r="D80" s="58"/>
      <c r="E80" s="60"/>
      <c r="F80" s="58"/>
      <c r="G80" s="58"/>
    </row>
    <row r="81" spans="2:7" x14ac:dyDescent="0.2">
      <c r="B81" s="59"/>
      <c r="C81" s="58"/>
      <c r="D81" s="58"/>
      <c r="E81" s="57" t="s">
        <v>119</v>
      </c>
      <c r="F81" s="58">
        <f>F59+F79</f>
        <v>56464027.950000003</v>
      </c>
      <c r="G81" s="58">
        <f>G59+G79</f>
        <v>13278122.15</v>
      </c>
    </row>
    <row r="82" spans="2:7" ht="13.5" thickBot="1" x14ac:dyDescent="0.25">
      <c r="B82" s="65"/>
      <c r="C82" s="66"/>
      <c r="D82" s="66"/>
      <c r="E82" s="67"/>
      <c r="F82" s="68"/>
      <c r="G82" s="68"/>
    </row>
    <row r="83" spans="2:7" x14ac:dyDescent="0.2">
      <c r="B83" s="83"/>
      <c r="C83" s="83"/>
      <c r="D83" s="83"/>
      <c r="E83" s="83"/>
      <c r="F83" s="83"/>
      <c r="G83" s="83"/>
    </row>
    <row r="84" spans="2:7" ht="17.25" customHeight="1" x14ac:dyDescent="0.2">
      <c r="B84" s="83"/>
      <c r="C84" s="83"/>
      <c r="D84" s="83"/>
      <c r="E84" s="83"/>
      <c r="F84" s="83"/>
      <c r="G84" s="83"/>
    </row>
    <row r="85" spans="2:7" x14ac:dyDescent="0.2">
      <c r="B85" s="83" t="s">
        <v>126</v>
      </c>
      <c r="C85" s="83"/>
      <c r="D85" s="83"/>
      <c r="E85" s="83"/>
      <c r="F85" s="83"/>
      <c r="G85" s="83"/>
    </row>
    <row r="86" spans="2:7" x14ac:dyDescent="0.2">
      <c r="B86" s="83"/>
      <c r="C86" s="83"/>
      <c r="D86" s="83"/>
      <c r="E86" s="83"/>
      <c r="F86" s="83"/>
      <c r="G86" s="83"/>
    </row>
    <row r="87" spans="2:7" ht="16.5" x14ac:dyDescent="0.3">
      <c r="B87" s="20"/>
      <c r="C87" s="20"/>
      <c r="D87" s="20"/>
      <c r="E87" s="20"/>
      <c r="F87" s="50"/>
    </row>
    <row r="88" spans="2:7" ht="41.25" customHeight="1" x14ac:dyDescent="0.25">
      <c r="B88" s="72" t="s">
        <v>127</v>
      </c>
      <c r="C88" s="72"/>
      <c r="D88" s="72"/>
      <c r="E88" s="72"/>
      <c r="F88" s="72"/>
      <c r="G88" s="72"/>
    </row>
    <row r="89" spans="2:7" ht="16.5" x14ac:dyDescent="0.3">
      <c r="B89" s="20"/>
      <c r="C89" s="20"/>
      <c r="D89" s="20"/>
      <c r="E89" s="20"/>
      <c r="F89" s="50"/>
    </row>
    <row r="90" spans="2:7" ht="16.5" x14ac:dyDescent="0.3">
      <c r="B90" s="20"/>
      <c r="C90" s="20"/>
      <c r="D90" s="20"/>
      <c r="E90" s="20"/>
      <c r="F90" s="50"/>
    </row>
    <row r="91" spans="2:7" x14ac:dyDescent="0.2">
      <c r="B91" s="70" t="s">
        <v>128</v>
      </c>
      <c r="C91" s="70"/>
      <c r="E91" s="47" t="s">
        <v>129</v>
      </c>
      <c r="F91" s="47"/>
    </row>
    <row r="92" spans="2:7" x14ac:dyDescent="0.2">
      <c r="B92" s="71" t="s">
        <v>130</v>
      </c>
      <c r="C92" s="71"/>
      <c r="E92" s="46" t="s">
        <v>131</v>
      </c>
      <c r="F92" s="46"/>
    </row>
    <row r="93" spans="2:7" ht="16.5" x14ac:dyDescent="0.3">
      <c r="B93" s="69"/>
      <c r="C93" s="69"/>
      <c r="D93" s="69"/>
      <c r="E93" s="69"/>
      <c r="F93" s="50"/>
    </row>
    <row r="94" spans="2:7" x14ac:dyDescent="0.2">
      <c r="B94" s="70" t="s">
        <v>132</v>
      </c>
      <c r="C94" s="70"/>
      <c r="D94" s="70"/>
      <c r="E94" s="70"/>
      <c r="F94" s="70"/>
      <c r="G94" s="70"/>
    </row>
    <row r="95" spans="2:7" x14ac:dyDescent="0.2">
      <c r="B95" s="71" t="s">
        <v>133</v>
      </c>
      <c r="C95" s="71"/>
      <c r="D95" s="71"/>
      <c r="E95" s="71"/>
      <c r="F95" s="71"/>
      <c r="G95" s="71"/>
    </row>
  </sheetData>
  <mergeCells count="12">
    <mergeCell ref="B83:G84"/>
    <mergeCell ref="B2:G2"/>
    <mergeCell ref="B3:G3"/>
    <mergeCell ref="B4:G4"/>
    <mergeCell ref="B5:G5"/>
    <mergeCell ref="B94:G94"/>
    <mergeCell ref="B95:G95"/>
    <mergeCell ref="B85:G86"/>
    <mergeCell ref="B88:G88"/>
    <mergeCell ref="B91:C91"/>
    <mergeCell ref="B92:C92"/>
    <mergeCell ref="B93:E93"/>
  </mergeCells>
  <pageMargins left="0.7" right="0.7" top="0.75" bottom="0.75" header="0.3" footer="0.3"/>
  <pageSetup paperSize="9"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tabSelected="1" view="pageBreakPreview" zoomScale="85" zoomScaleNormal="100" zoomScaleSheetLayoutView="85" workbookViewId="0">
      <pane ySplit="6" topLeftCell="A7" activePane="bottomLeft" state="frozen"/>
      <selection pane="bottomLeft" activeCell="E15" sqref="E15"/>
    </sheetView>
  </sheetViews>
  <sheetFormatPr baseColWidth="10" defaultRowHeight="12.75" x14ac:dyDescent="0.2"/>
  <cols>
    <col min="1" max="1" width="1.28515625" style="50" customWidth="1"/>
    <col min="2" max="2" width="56.42578125" style="50" customWidth="1"/>
    <col min="3" max="3" width="14.7109375" style="51" customWidth="1"/>
    <col min="4" max="4" width="15" style="51" customWidth="1"/>
    <col min="5" max="5" width="59.42578125" style="50" customWidth="1"/>
    <col min="6" max="6" width="12.28515625" style="51" customWidth="1"/>
    <col min="7" max="7" width="15.140625" style="51" customWidth="1"/>
    <col min="8" max="16384" width="11.42578125" style="50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142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52" t="s">
        <v>2</v>
      </c>
      <c r="C6" s="53" t="s">
        <v>122</v>
      </c>
      <c r="D6" s="53" t="s">
        <v>123</v>
      </c>
      <c r="E6" s="54" t="s">
        <v>2</v>
      </c>
      <c r="F6" s="53" t="s">
        <v>122</v>
      </c>
      <c r="G6" s="53" t="s">
        <v>123</v>
      </c>
    </row>
    <row r="7" spans="2:7" x14ac:dyDescent="0.2">
      <c r="B7" s="55" t="s">
        <v>3</v>
      </c>
      <c r="C7" s="56"/>
      <c r="D7" s="56"/>
      <c r="E7" s="57" t="s">
        <v>4</v>
      </c>
      <c r="F7" s="56"/>
      <c r="G7" s="56"/>
    </row>
    <row r="8" spans="2:7" x14ac:dyDescent="0.2">
      <c r="B8" s="55" t="s">
        <v>5</v>
      </c>
      <c r="C8" s="58"/>
      <c r="D8" s="58"/>
      <c r="E8" s="57" t="s">
        <v>6</v>
      </c>
      <c r="F8" s="58"/>
      <c r="G8" s="58"/>
    </row>
    <row r="9" spans="2:7" x14ac:dyDescent="0.2">
      <c r="B9" s="59" t="s">
        <v>7</v>
      </c>
      <c r="C9" s="58">
        <f>SUM(C10:C16)</f>
        <v>6146558.4900000002</v>
      </c>
      <c r="D9" s="58">
        <f>SUM(D10:D16)</f>
        <v>13275645.68</v>
      </c>
      <c r="E9" s="60" t="s">
        <v>8</v>
      </c>
      <c r="F9" s="58">
        <f>SUM(F10:F18)</f>
        <v>1300698.47</v>
      </c>
      <c r="G9" s="58">
        <f>SUM(G10:G18)</f>
        <v>14040804.92</v>
      </c>
    </row>
    <row r="10" spans="2:7" x14ac:dyDescent="0.2">
      <c r="B10" s="61" t="s">
        <v>9</v>
      </c>
      <c r="C10" s="58">
        <v>0</v>
      </c>
      <c r="D10" s="58">
        <v>0</v>
      </c>
      <c r="E10" s="62" t="s">
        <v>10</v>
      </c>
      <c r="F10" s="58">
        <v>0</v>
      </c>
      <c r="G10" s="58">
        <v>0</v>
      </c>
    </row>
    <row r="11" spans="2:7" x14ac:dyDescent="0.2">
      <c r="B11" s="61" t="s">
        <v>11</v>
      </c>
      <c r="C11" s="58">
        <v>6146558.4900000002</v>
      </c>
      <c r="D11" s="58">
        <v>13275645.68</v>
      </c>
      <c r="E11" s="62" t="s">
        <v>12</v>
      </c>
      <c r="F11" s="58">
        <v>0</v>
      </c>
      <c r="G11" s="58">
        <v>1647.94</v>
      </c>
    </row>
    <row r="12" spans="2:7" x14ac:dyDescent="0.2">
      <c r="B12" s="61" t="s">
        <v>13</v>
      </c>
      <c r="C12" s="58">
        <v>0</v>
      </c>
      <c r="D12" s="58">
        <v>0</v>
      </c>
      <c r="E12" s="62" t="s">
        <v>14</v>
      </c>
      <c r="F12" s="58">
        <v>319557.05</v>
      </c>
      <c r="G12" s="58">
        <v>13117299.82</v>
      </c>
    </row>
    <row r="13" spans="2:7" x14ac:dyDescent="0.2">
      <c r="B13" s="61" t="s">
        <v>15</v>
      </c>
      <c r="C13" s="58">
        <v>0</v>
      </c>
      <c r="D13" s="58">
        <v>0</v>
      </c>
      <c r="E13" s="62" t="s">
        <v>16</v>
      </c>
      <c r="F13" s="58">
        <v>0</v>
      </c>
      <c r="G13" s="58">
        <v>0</v>
      </c>
    </row>
    <row r="14" spans="2:7" x14ac:dyDescent="0.2">
      <c r="B14" s="61" t="s">
        <v>17</v>
      </c>
      <c r="C14" s="58">
        <v>0</v>
      </c>
      <c r="D14" s="58">
        <v>0</v>
      </c>
      <c r="E14" s="62" t="s">
        <v>18</v>
      </c>
      <c r="F14" s="58">
        <v>0</v>
      </c>
      <c r="G14" s="58">
        <v>0</v>
      </c>
    </row>
    <row r="15" spans="2:7" ht="25.5" x14ac:dyDescent="0.2">
      <c r="B15" s="61" t="s">
        <v>19</v>
      </c>
      <c r="C15" s="58">
        <v>0</v>
      </c>
      <c r="D15" s="58">
        <v>0</v>
      </c>
      <c r="E15" s="62" t="s">
        <v>20</v>
      </c>
      <c r="F15" s="58">
        <v>0</v>
      </c>
      <c r="G15" s="58">
        <v>0</v>
      </c>
    </row>
    <row r="16" spans="2:7" x14ac:dyDescent="0.2">
      <c r="B16" s="61" t="s">
        <v>21</v>
      </c>
      <c r="C16" s="58">
        <v>0</v>
      </c>
      <c r="D16" s="58">
        <v>0</v>
      </c>
      <c r="E16" s="62" t="s">
        <v>22</v>
      </c>
      <c r="F16" s="58">
        <v>981141.42</v>
      </c>
      <c r="G16" s="58">
        <v>921857.16</v>
      </c>
    </row>
    <row r="17" spans="2:7" x14ac:dyDescent="0.2">
      <c r="B17" s="59" t="s">
        <v>23</v>
      </c>
      <c r="C17" s="58">
        <f>SUM(C18:C24)</f>
        <v>0</v>
      </c>
      <c r="D17" s="58">
        <f>SUM(D18:D24)</f>
        <v>2476.4699999999998</v>
      </c>
      <c r="E17" s="62" t="s">
        <v>24</v>
      </c>
      <c r="F17" s="58">
        <v>0</v>
      </c>
      <c r="G17" s="58">
        <v>0</v>
      </c>
    </row>
    <row r="18" spans="2:7" x14ac:dyDescent="0.2">
      <c r="B18" s="61" t="s">
        <v>25</v>
      </c>
      <c r="C18" s="58">
        <v>0</v>
      </c>
      <c r="D18" s="58">
        <v>0</v>
      </c>
      <c r="E18" s="62" t="s">
        <v>26</v>
      </c>
      <c r="F18" s="58">
        <v>0</v>
      </c>
      <c r="G18" s="58">
        <v>0</v>
      </c>
    </row>
    <row r="19" spans="2:7" x14ac:dyDescent="0.2">
      <c r="B19" s="61" t="s">
        <v>27</v>
      </c>
      <c r="C19" s="58">
        <v>0</v>
      </c>
      <c r="D19" s="58">
        <v>0</v>
      </c>
      <c r="E19" s="60" t="s">
        <v>28</v>
      </c>
      <c r="F19" s="58">
        <f>SUM(F20:F22)</f>
        <v>0</v>
      </c>
      <c r="G19" s="58">
        <f>SUM(G20:G22)</f>
        <v>0</v>
      </c>
    </row>
    <row r="20" spans="2:7" x14ac:dyDescent="0.2">
      <c r="B20" s="61" t="s">
        <v>29</v>
      </c>
      <c r="C20" s="58">
        <v>0</v>
      </c>
      <c r="D20" s="58">
        <v>0</v>
      </c>
      <c r="E20" s="62" t="s">
        <v>30</v>
      </c>
      <c r="F20" s="58">
        <v>0</v>
      </c>
      <c r="G20" s="58">
        <v>0</v>
      </c>
    </row>
    <row r="21" spans="2:7" x14ac:dyDescent="0.2">
      <c r="B21" s="61" t="s">
        <v>31</v>
      </c>
      <c r="C21" s="58">
        <v>0</v>
      </c>
      <c r="D21" s="58">
        <v>0</v>
      </c>
      <c r="E21" s="63" t="s">
        <v>32</v>
      </c>
      <c r="F21" s="58">
        <v>0</v>
      </c>
      <c r="G21" s="58">
        <v>0</v>
      </c>
    </row>
    <row r="22" spans="2:7" x14ac:dyDescent="0.2">
      <c r="B22" s="61" t="s">
        <v>33</v>
      </c>
      <c r="C22" s="58">
        <v>0</v>
      </c>
      <c r="D22" s="58">
        <v>0</v>
      </c>
      <c r="E22" s="62" t="s">
        <v>34</v>
      </c>
      <c r="F22" s="58">
        <v>0</v>
      </c>
      <c r="G22" s="58">
        <v>0</v>
      </c>
    </row>
    <row r="23" spans="2:7" x14ac:dyDescent="0.2">
      <c r="B23" s="61" t="s">
        <v>35</v>
      </c>
      <c r="C23" s="58">
        <v>0</v>
      </c>
      <c r="D23" s="58">
        <v>0</v>
      </c>
      <c r="E23" s="60" t="s">
        <v>36</v>
      </c>
      <c r="F23" s="58">
        <f>SUM(F24:F25)</f>
        <v>0</v>
      </c>
      <c r="G23" s="58">
        <f>SUM(G24:G25)</f>
        <v>0</v>
      </c>
    </row>
    <row r="24" spans="2:7" x14ac:dyDescent="0.2">
      <c r="B24" s="61" t="s">
        <v>37</v>
      </c>
      <c r="C24" s="58">
        <v>0</v>
      </c>
      <c r="D24" s="58">
        <v>2476.4699999999998</v>
      </c>
      <c r="E24" s="62" t="s">
        <v>38</v>
      </c>
      <c r="F24" s="58">
        <v>0</v>
      </c>
      <c r="G24" s="58">
        <v>0</v>
      </c>
    </row>
    <row r="25" spans="2:7" x14ac:dyDescent="0.2">
      <c r="B25" s="59" t="s">
        <v>39</v>
      </c>
      <c r="C25" s="58">
        <f>SUM(C26:C30)</f>
        <v>2193319.92</v>
      </c>
      <c r="D25" s="58">
        <f>SUM(D26:D30)</f>
        <v>0</v>
      </c>
      <c r="E25" s="62" t="s">
        <v>40</v>
      </c>
      <c r="F25" s="58">
        <v>0</v>
      </c>
      <c r="G25" s="58">
        <v>0</v>
      </c>
    </row>
    <row r="26" spans="2:7" ht="25.5" x14ac:dyDescent="0.2">
      <c r="B26" s="61" t="s">
        <v>41</v>
      </c>
      <c r="C26" s="58">
        <v>0</v>
      </c>
      <c r="D26" s="58">
        <v>0</v>
      </c>
      <c r="E26" s="60" t="s">
        <v>42</v>
      </c>
      <c r="F26" s="58">
        <v>0</v>
      </c>
      <c r="G26" s="58">
        <v>0</v>
      </c>
    </row>
    <row r="27" spans="2:7" ht="25.5" x14ac:dyDescent="0.2">
      <c r="B27" s="61" t="s">
        <v>43</v>
      </c>
      <c r="C27" s="58">
        <v>0</v>
      </c>
      <c r="D27" s="58">
        <v>0</v>
      </c>
      <c r="E27" s="60" t="s">
        <v>44</v>
      </c>
      <c r="F27" s="58">
        <f>SUM(F28:F30)</f>
        <v>0</v>
      </c>
      <c r="G27" s="58">
        <f>SUM(G28:G30)</f>
        <v>0</v>
      </c>
    </row>
    <row r="28" spans="2:7" ht="25.5" x14ac:dyDescent="0.2">
      <c r="B28" s="61" t="s">
        <v>45</v>
      </c>
      <c r="C28" s="58">
        <v>0</v>
      </c>
      <c r="D28" s="58">
        <v>0</v>
      </c>
      <c r="E28" s="62" t="s">
        <v>46</v>
      </c>
      <c r="F28" s="58">
        <v>0</v>
      </c>
      <c r="G28" s="58">
        <v>0</v>
      </c>
    </row>
    <row r="29" spans="2:7" x14ac:dyDescent="0.2">
      <c r="B29" s="61" t="s">
        <v>47</v>
      </c>
      <c r="C29" s="58">
        <v>2193319.92</v>
      </c>
      <c r="D29" s="58">
        <v>0</v>
      </c>
      <c r="E29" s="62" t="s">
        <v>48</v>
      </c>
      <c r="F29" s="58">
        <v>0</v>
      </c>
      <c r="G29" s="58">
        <v>0</v>
      </c>
    </row>
    <row r="30" spans="2:7" x14ac:dyDescent="0.2">
      <c r="B30" s="61" t="s">
        <v>49</v>
      </c>
      <c r="C30" s="58">
        <v>0</v>
      </c>
      <c r="D30" s="58">
        <v>0</v>
      </c>
      <c r="E30" s="62" t="s">
        <v>50</v>
      </c>
      <c r="F30" s="58">
        <v>0</v>
      </c>
      <c r="G30" s="58">
        <v>0</v>
      </c>
    </row>
    <row r="31" spans="2:7" ht="25.5" x14ac:dyDescent="0.2">
      <c r="B31" s="59" t="s">
        <v>51</v>
      </c>
      <c r="C31" s="58">
        <f>SUM(C32:C36)</f>
        <v>0</v>
      </c>
      <c r="D31" s="58">
        <f>SUM(D32:D36)</f>
        <v>0</v>
      </c>
      <c r="E31" s="60" t="s">
        <v>52</v>
      </c>
      <c r="F31" s="58">
        <f>SUM(F32:F37)</f>
        <v>0</v>
      </c>
      <c r="G31" s="58">
        <f>SUM(G32:G37)</f>
        <v>0</v>
      </c>
    </row>
    <row r="32" spans="2:7" x14ac:dyDescent="0.2">
      <c r="B32" s="61" t="s">
        <v>53</v>
      </c>
      <c r="C32" s="58">
        <v>0</v>
      </c>
      <c r="D32" s="58">
        <v>0</v>
      </c>
      <c r="E32" s="62" t="s">
        <v>54</v>
      </c>
      <c r="F32" s="58">
        <v>0</v>
      </c>
      <c r="G32" s="58">
        <v>0</v>
      </c>
    </row>
    <row r="33" spans="2:7" x14ac:dyDescent="0.2">
      <c r="B33" s="61" t="s">
        <v>55</v>
      </c>
      <c r="C33" s="58">
        <v>0</v>
      </c>
      <c r="D33" s="58">
        <v>0</v>
      </c>
      <c r="E33" s="62" t="s">
        <v>56</v>
      </c>
      <c r="F33" s="58">
        <v>0</v>
      </c>
      <c r="G33" s="58">
        <v>0</v>
      </c>
    </row>
    <row r="34" spans="2:7" x14ac:dyDescent="0.2">
      <c r="B34" s="61" t="s">
        <v>57</v>
      </c>
      <c r="C34" s="58">
        <v>0</v>
      </c>
      <c r="D34" s="58">
        <v>0</v>
      </c>
      <c r="E34" s="62" t="s">
        <v>58</v>
      </c>
      <c r="F34" s="58">
        <v>0</v>
      </c>
      <c r="G34" s="58">
        <v>0</v>
      </c>
    </row>
    <row r="35" spans="2:7" ht="25.5" x14ac:dyDescent="0.2">
      <c r="B35" s="61" t="s">
        <v>59</v>
      </c>
      <c r="C35" s="58">
        <v>0</v>
      </c>
      <c r="D35" s="58">
        <v>0</v>
      </c>
      <c r="E35" s="62" t="s">
        <v>60</v>
      </c>
      <c r="F35" s="58">
        <v>0</v>
      </c>
      <c r="G35" s="58">
        <v>0</v>
      </c>
    </row>
    <row r="36" spans="2:7" x14ac:dyDescent="0.2">
      <c r="B36" s="61" t="s">
        <v>61</v>
      </c>
      <c r="C36" s="58">
        <v>0</v>
      </c>
      <c r="D36" s="58">
        <v>0</v>
      </c>
      <c r="E36" s="62" t="s">
        <v>62</v>
      </c>
      <c r="F36" s="58">
        <v>0</v>
      </c>
      <c r="G36" s="58">
        <v>0</v>
      </c>
    </row>
    <row r="37" spans="2:7" x14ac:dyDescent="0.2">
      <c r="B37" s="59" t="s">
        <v>63</v>
      </c>
      <c r="C37" s="58">
        <v>0</v>
      </c>
      <c r="D37" s="58">
        <v>0</v>
      </c>
      <c r="E37" s="62" t="s">
        <v>64</v>
      </c>
      <c r="F37" s="58">
        <v>0</v>
      </c>
      <c r="G37" s="58">
        <v>0</v>
      </c>
    </row>
    <row r="38" spans="2:7" x14ac:dyDescent="0.2">
      <c r="B38" s="59" t="s">
        <v>65</v>
      </c>
      <c r="C38" s="58">
        <f>SUM(C39:C40)</f>
        <v>0</v>
      </c>
      <c r="D38" s="58">
        <f>SUM(D39:D40)</f>
        <v>0</v>
      </c>
      <c r="E38" s="60" t="s">
        <v>66</v>
      </c>
      <c r="F38" s="58">
        <f>SUM(F39:F41)</f>
        <v>0</v>
      </c>
      <c r="G38" s="58">
        <f>SUM(G39:G41)</f>
        <v>0</v>
      </c>
    </row>
    <row r="39" spans="2:7" ht="25.5" x14ac:dyDescent="0.2">
      <c r="B39" s="61" t="s">
        <v>67</v>
      </c>
      <c r="C39" s="58">
        <v>0</v>
      </c>
      <c r="D39" s="58">
        <v>0</v>
      </c>
      <c r="E39" s="62" t="s">
        <v>68</v>
      </c>
      <c r="F39" s="58">
        <v>0</v>
      </c>
      <c r="G39" s="58">
        <v>0</v>
      </c>
    </row>
    <row r="40" spans="2:7" x14ac:dyDescent="0.2">
      <c r="B40" s="61" t="s">
        <v>69</v>
      </c>
      <c r="C40" s="58">
        <v>0</v>
      </c>
      <c r="D40" s="58">
        <v>0</v>
      </c>
      <c r="E40" s="62" t="s">
        <v>70</v>
      </c>
      <c r="F40" s="58">
        <v>0</v>
      </c>
      <c r="G40" s="58">
        <v>0</v>
      </c>
    </row>
    <row r="41" spans="2:7" x14ac:dyDescent="0.2">
      <c r="B41" s="59" t="s">
        <v>71</v>
      </c>
      <c r="C41" s="58">
        <f>SUM(C42:C45)</f>
        <v>0</v>
      </c>
      <c r="D41" s="58">
        <f>SUM(D42:D45)</f>
        <v>0</v>
      </c>
      <c r="E41" s="62" t="s">
        <v>72</v>
      </c>
      <c r="F41" s="58">
        <v>0</v>
      </c>
      <c r="G41" s="58">
        <v>0</v>
      </c>
    </row>
    <row r="42" spans="2:7" x14ac:dyDescent="0.2">
      <c r="B42" s="61" t="s">
        <v>73</v>
      </c>
      <c r="C42" s="58">
        <v>0</v>
      </c>
      <c r="D42" s="58">
        <v>0</v>
      </c>
      <c r="E42" s="60" t="s">
        <v>74</v>
      </c>
      <c r="F42" s="58">
        <f>SUM(F43:F45)</f>
        <v>0</v>
      </c>
      <c r="G42" s="58">
        <f>SUM(G43:G45)</f>
        <v>0</v>
      </c>
    </row>
    <row r="43" spans="2:7" x14ac:dyDescent="0.2">
      <c r="B43" s="61" t="s">
        <v>75</v>
      </c>
      <c r="C43" s="58">
        <v>0</v>
      </c>
      <c r="D43" s="58">
        <v>0</v>
      </c>
      <c r="E43" s="62" t="s">
        <v>76</v>
      </c>
      <c r="F43" s="58">
        <v>0</v>
      </c>
      <c r="G43" s="58">
        <v>0</v>
      </c>
    </row>
    <row r="44" spans="2:7" ht="25.5" x14ac:dyDescent="0.2">
      <c r="B44" s="61" t="s">
        <v>77</v>
      </c>
      <c r="C44" s="58">
        <v>0</v>
      </c>
      <c r="D44" s="58">
        <v>0</v>
      </c>
      <c r="E44" s="62" t="s">
        <v>78</v>
      </c>
      <c r="F44" s="58">
        <v>0</v>
      </c>
      <c r="G44" s="58">
        <v>0</v>
      </c>
    </row>
    <row r="45" spans="2:7" x14ac:dyDescent="0.2">
      <c r="B45" s="61" t="s">
        <v>79</v>
      </c>
      <c r="C45" s="58">
        <v>0</v>
      </c>
      <c r="D45" s="58">
        <v>0</v>
      </c>
      <c r="E45" s="62" t="s">
        <v>80</v>
      </c>
      <c r="F45" s="58">
        <v>0</v>
      </c>
      <c r="G45" s="58">
        <v>0</v>
      </c>
    </row>
    <row r="46" spans="2:7" x14ac:dyDescent="0.2">
      <c r="B46" s="59"/>
      <c r="C46" s="58"/>
      <c r="D46" s="58"/>
      <c r="E46" s="60"/>
      <c r="F46" s="58"/>
      <c r="G46" s="58"/>
    </row>
    <row r="47" spans="2:7" x14ac:dyDescent="0.2">
      <c r="B47" s="55" t="s">
        <v>81</v>
      </c>
      <c r="C47" s="58">
        <f>C9+C17+C25+C31+C37+C38+C41</f>
        <v>8339878.4100000001</v>
      </c>
      <c r="D47" s="58">
        <f>D9+D17+D25+D31+D37+D38+D41</f>
        <v>13278122.15</v>
      </c>
      <c r="E47" s="57" t="s">
        <v>82</v>
      </c>
      <c r="F47" s="58">
        <f>F9+F19+F23+F26+F27+F31+F38+F42</f>
        <v>1300698.47</v>
      </c>
      <c r="G47" s="58">
        <f>G9+G19+G23+G26+G27+G31+G38+G42</f>
        <v>14040804.92</v>
      </c>
    </row>
    <row r="48" spans="2:7" x14ac:dyDescent="0.2">
      <c r="B48" s="55"/>
      <c r="C48" s="58"/>
      <c r="D48" s="58"/>
      <c r="E48" s="57"/>
      <c r="F48" s="58"/>
      <c r="G48" s="58"/>
    </row>
    <row r="49" spans="2:7" x14ac:dyDescent="0.2">
      <c r="B49" s="55" t="s">
        <v>83</v>
      </c>
      <c r="C49" s="58"/>
      <c r="D49" s="58"/>
      <c r="E49" s="57" t="s">
        <v>84</v>
      </c>
      <c r="F49" s="58"/>
      <c r="G49" s="58"/>
    </row>
    <row r="50" spans="2:7" x14ac:dyDescent="0.2">
      <c r="B50" s="59" t="s">
        <v>85</v>
      </c>
      <c r="C50" s="58">
        <v>0</v>
      </c>
      <c r="D50" s="58">
        <v>0</v>
      </c>
      <c r="E50" s="60" t="s">
        <v>86</v>
      </c>
      <c r="F50" s="58">
        <v>0</v>
      </c>
      <c r="G50" s="58">
        <v>0</v>
      </c>
    </row>
    <row r="51" spans="2:7" x14ac:dyDescent="0.2">
      <c r="B51" s="59" t="s">
        <v>87</v>
      </c>
      <c r="C51" s="58">
        <v>0</v>
      </c>
      <c r="D51" s="58">
        <v>0</v>
      </c>
      <c r="E51" s="60" t="s">
        <v>88</v>
      </c>
      <c r="F51" s="58">
        <v>0</v>
      </c>
      <c r="G51" s="58">
        <v>0</v>
      </c>
    </row>
    <row r="52" spans="2:7" x14ac:dyDescent="0.2">
      <c r="B52" s="59" t="s">
        <v>89</v>
      </c>
      <c r="C52" s="58">
        <v>29435974.5</v>
      </c>
      <c r="D52" s="58">
        <v>0</v>
      </c>
      <c r="E52" s="60" t="s">
        <v>90</v>
      </c>
      <c r="F52" s="58">
        <v>0</v>
      </c>
      <c r="G52" s="58">
        <v>0</v>
      </c>
    </row>
    <row r="53" spans="2:7" x14ac:dyDescent="0.2">
      <c r="B53" s="59" t="s">
        <v>91</v>
      </c>
      <c r="C53" s="58">
        <v>20827584.300000001</v>
      </c>
      <c r="D53" s="58">
        <v>0</v>
      </c>
      <c r="E53" s="60" t="s">
        <v>92</v>
      </c>
      <c r="F53" s="58">
        <v>0</v>
      </c>
      <c r="G53" s="58">
        <v>0</v>
      </c>
    </row>
    <row r="54" spans="2:7" x14ac:dyDescent="0.2">
      <c r="B54" s="59" t="s">
        <v>93</v>
      </c>
      <c r="C54" s="58">
        <v>0</v>
      </c>
      <c r="D54" s="58">
        <v>0</v>
      </c>
      <c r="E54" s="60" t="s">
        <v>94</v>
      </c>
      <c r="F54" s="58">
        <v>0</v>
      </c>
      <c r="G54" s="58">
        <v>0</v>
      </c>
    </row>
    <row r="55" spans="2:7" x14ac:dyDescent="0.2">
      <c r="B55" s="59" t="s">
        <v>95</v>
      </c>
      <c r="C55" s="58">
        <v>-3882107.24</v>
      </c>
      <c r="D55" s="58">
        <v>0</v>
      </c>
      <c r="E55" s="60" t="s">
        <v>96</v>
      </c>
      <c r="F55" s="58">
        <v>0</v>
      </c>
      <c r="G55" s="58">
        <v>0</v>
      </c>
    </row>
    <row r="56" spans="2:7" x14ac:dyDescent="0.2">
      <c r="B56" s="59" t="s">
        <v>97</v>
      </c>
      <c r="C56" s="58">
        <v>0</v>
      </c>
      <c r="D56" s="58">
        <v>0</v>
      </c>
      <c r="E56" s="57"/>
      <c r="F56" s="58"/>
      <c r="G56" s="58"/>
    </row>
    <row r="57" spans="2:7" x14ac:dyDescent="0.2">
      <c r="B57" s="59" t="s">
        <v>98</v>
      </c>
      <c r="C57" s="58">
        <v>0</v>
      </c>
      <c r="D57" s="58">
        <v>0</v>
      </c>
      <c r="E57" s="57" t="s">
        <v>99</v>
      </c>
      <c r="F57" s="58">
        <f>SUM(F50:F55)</f>
        <v>0</v>
      </c>
      <c r="G57" s="58">
        <f>SUM(G50:G55)</f>
        <v>0</v>
      </c>
    </row>
    <row r="58" spans="2:7" x14ac:dyDescent="0.2">
      <c r="B58" s="59" t="s">
        <v>100</v>
      </c>
      <c r="C58" s="58">
        <v>0</v>
      </c>
      <c r="D58" s="58">
        <v>0</v>
      </c>
      <c r="E58" s="64"/>
      <c r="F58" s="58"/>
      <c r="G58" s="58"/>
    </row>
    <row r="59" spans="2:7" x14ac:dyDescent="0.2">
      <c r="B59" s="59"/>
      <c r="C59" s="58"/>
      <c r="D59" s="58"/>
      <c r="E59" s="57" t="s">
        <v>101</v>
      </c>
      <c r="F59" s="58">
        <f>F47+F57</f>
        <v>1300698.47</v>
      </c>
      <c r="G59" s="58">
        <f>G47+G57</f>
        <v>14040804.92</v>
      </c>
    </row>
    <row r="60" spans="2:7" ht="25.5" x14ac:dyDescent="0.2">
      <c r="B60" s="55" t="s">
        <v>102</v>
      </c>
      <c r="C60" s="58">
        <f>SUM(C50:C58)</f>
        <v>46381451.559999995</v>
      </c>
      <c r="D60" s="58">
        <f>SUM(D50:D58)</f>
        <v>0</v>
      </c>
      <c r="E60" s="60"/>
      <c r="F60" s="58"/>
      <c r="G60" s="58"/>
    </row>
    <row r="61" spans="2:7" x14ac:dyDescent="0.2">
      <c r="B61" s="59"/>
      <c r="C61" s="58"/>
      <c r="D61" s="58"/>
      <c r="E61" s="57" t="s">
        <v>103</v>
      </c>
      <c r="F61" s="58"/>
      <c r="G61" s="58"/>
    </row>
    <row r="62" spans="2:7" x14ac:dyDescent="0.2">
      <c r="B62" s="55" t="s">
        <v>104</v>
      </c>
      <c r="C62" s="58">
        <f>C47+C60</f>
        <v>54721329.969999999</v>
      </c>
      <c r="D62" s="58">
        <f>D47+D60</f>
        <v>13278122.15</v>
      </c>
      <c r="E62" s="57"/>
      <c r="F62" s="58"/>
      <c r="G62" s="58"/>
    </row>
    <row r="63" spans="2:7" x14ac:dyDescent="0.2">
      <c r="B63" s="59"/>
      <c r="C63" s="58"/>
      <c r="D63" s="58"/>
      <c r="E63" s="57" t="s">
        <v>105</v>
      </c>
      <c r="F63" s="58">
        <f>SUM(F64:F66)</f>
        <v>0</v>
      </c>
      <c r="G63" s="58">
        <f>SUM(G64:G66)</f>
        <v>0</v>
      </c>
    </row>
    <row r="64" spans="2:7" x14ac:dyDescent="0.2">
      <c r="B64" s="59"/>
      <c r="C64" s="58"/>
      <c r="D64" s="58"/>
      <c r="E64" s="60" t="s">
        <v>106</v>
      </c>
      <c r="F64" s="58">
        <v>0</v>
      </c>
      <c r="G64" s="58">
        <v>0</v>
      </c>
    </row>
    <row r="65" spans="2:7" x14ac:dyDescent="0.2">
      <c r="B65" s="59"/>
      <c r="C65" s="58"/>
      <c r="D65" s="58"/>
      <c r="E65" s="60" t="s">
        <v>107</v>
      </c>
      <c r="F65" s="58">
        <v>0</v>
      </c>
      <c r="G65" s="58">
        <v>0</v>
      </c>
    </row>
    <row r="66" spans="2:7" x14ac:dyDescent="0.2">
      <c r="B66" s="59"/>
      <c r="C66" s="58"/>
      <c r="D66" s="58"/>
      <c r="E66" s="60" t="s">
        <v>108</v>
      </c>
      <c r="F66" s="58">
        <v>0</v>
      </c>
      <c r="G66" s="58">
        <v>0</v>
      </c>
    </row>
    <row r="67" spans="2:7" x14ac:dyDescent="0.2">
      <c r="B67" s="59"/>
      <c r="C67" s="58"/>
      <c r="D67" s="58"/>
      <c r="E67" s="60"/>
      <c r="F67" s="58"/>
      <c r="G67" s="58"/>
    </row>
    <row r="68" spans="2:7" x14ac:dyDescent="0.2">
      <c r="B68" s="59"/>
      <c r="C68" s="58"/>
      <c r="D68" s="58"/>
      <c r="E68" s="57" t="s">
        <v>109</v>
      </c>
      <c r="F68" s="58">
        <f>SUM(F69:F73)</f>
        <v>53420631.5</v>
      </c>
      <c r="G68" s="58">
        <f>SUM(G69:G73)</f>
        <v>-762682.77</v>
      </c>
    </row>
    <row r="69" spans="2:7" x14ac:dyDescent="0.2">
      <c r="B69" s="59"/>
      <c r="C69" s="58"/>
      <c r="D69" s="58"/>
      <c r="E69" s="60" t="s">
        <v>110</v>
      </c>
      <c r="F69" s="58">
        <v>30519244.789999999</v>
      </c>
      <c r="G69" s="58">
        <v>0</v>
      </c>
    </row>
    <row r="70" spans="2:7" x14ac:dyDescent="0.2">
      <c r="B70" s="59"/>
      <c r="C70" s="58"/>
      <c r="D70" s="58"/>
      <c r="E70" s="60" t="s">
        <v>111</v>
      </c>
      <c r="F70" s="58">
        <v>0</v>
      </c>
      <c r="G70" s="58">
        <v>0</v>
      </c>
    </row>
    <row r="71" spans="2:7" x14ac:dyDescent="0.2">
      <c r="B71" s="59"/>
      <c r="C71" s="58"/>
      <c r="D71" s="58"/>
      <c r="E71" s="60" t="s">
        <v>112</v>
      </c>
      <c r="F71" s="58">
        <v>0</v>
      </c>
      <c r="G71" s="58">
        <v>0</v>
      </c>
    </row>
    <row r="72" spans="2:7" x14ac:dyDescent="0.2">
      <c r="B72" s="59"/>
      <c r="C72" s="58"/>
      <c r="D72" s="58"/>
      <c r="E72" s="60" t="s">
        <v>113</v>
      </c>
      <c r="F72" s="58">
        <v>22901386.710000001</v>
      </c>
      <c r="G72" s="58">
        <v>-762682.77</v>
      </c>
    </row>
    <row r="73" spans="2:7" x14ac:dyDescent="0.2">
      <c r="B73" s="59"/>
      <c r="C73" s="58"/>
      <c r="D73" s="58"/>
      <c r="E73" s="60" t="s">
        <v>114</v>
      </c>
      <c r="F73" s="58">
        <v>0</v>
      </c>
      <c r="G73" s="58">
        <v>0</v>
      </c>
    </row>
    <row r="74" spans="2:7" x14ac:dyDescent="0.2">
      <c r="B74" s="59"/>
      <c r="C74" s="58"/>
      <c r="D74" s="58"/>
      <c r="E74" s="60"/>
      <c r="F74" s="58"/>
      <c r="G74" s="58"/>
    </row>
    <row r="75" spans="2:7" ht="25.5" x14ac:dyDescent="0.2">
      <c r="B75" s="59"/>
      <c r="C75" s="58"/>
      <c r="D75" s="58"/>
      <c r="E75" s="57" t="s">
        <v>115</v>
      </c>
      <c r="F75" s="58">
        <f>SUM(F76:F77)</f>
        <v>0</v>
      </c>
      <c r="G75" s="58">
        <f>SUM(G76:G77)</f>
        <v>0</v>
      </c>
    </row>
    <row r="76" spans="2:7" x14ac:dyDescent="0.2">
      <c r="B76" s="59"/>
      <c r="C76" s="58"/>
      <c r="D76" s="58"/>
      <c r="E76" s="60" t="s">
        <v>116</v>
      </c>
      <c r="F76" s="58">
        <v>0</v>
      </c>
      <c r="G76" s="58">
        <v>0</v>
      </c>
    </row>
    <row r="77" spans="2:7" x14ac:dyDescent="0.2">
      <c r="B77" s="59"/>
      <c r="C77" s="58"/>
      <c r="D77" s="58"/>
      <c r="E77" s="60" t="s">
        <v>117</v>
      </c>
      <c r="F77" s="58">
        <v>0</v>
      </c>
      <c r="G77" s="58">
        <v>0</v>
      </c>
    </row>
    <row r="78" spans="2:7" x14ac:dyDescent="0.2">
      <c r="B78" s="59"/>
      <c r="C78" s="58"/>
      <c r="D78" s="58"/>
      <c r="E78" s="60"/>
      <c r="F78" s="58"/>
      <c r="G78" s="58"/>
    </row>
    <row r="79" spans="2:7" x14ac:dyDescent="0.2">
      <c r="B79" s="59"/>
      <c r="C79" s="58"/>
      <c r="D79" s="58"/>
      <c r="E79" s="57" t="s">
        <v>118</v>
      </c>
      <c r="F79" s="58">
        <f>F63+F68+F75</f>
        <v>53420631.5</v>
      </c>
      <c r="G79" s="58">
        <f>G63+G68+G75</f>
        <v>-762682.77</v>
      </c>
    </row>
    <row r="80" spans="2:7" x14ac:dyDescent="0.2">
      <c r="B80" s="59"/>
      <c r="C80" s="58"/>
      <c r="D80" s="58"/>
      <c r="E80" s="60"/>
      <c r="F80" s="58"/>
      <c r="G80" s="58"/>
    </row>
    <row r="81" spans="2:7" x14ac:dyDescent="0.2">
      <c r="B81" s="59"/>
      <c r="C81" s="58"/>
      <c r="D81" s="58"/>
      <c r="E81" s="57" t="s">
        <v>119</v>
      </c>
      <c r="F81" s="58">
        <f>F59+F79</f>
        <v>54721329.969999999</v>
      </c>
      <c r="G81" s="58">
        <f>G59+G79</f>
        <v>13278122.15</v>
      </c>
    </row>
    <row r="82" spans="2:7" ht="13.5" thickBot="1" x14ac:dyDescent="0.25">
      <c r="B82" s="65"/>
      <c r="C82" s="66"/>
      <c r="D82" s="66"/>
      <c r="E82" s="67"/>
      <c r="F82" s="68"/>
      <c r="G82" s="68"/>
    </row>
    <row r="83" spans="2:7" x14ac:dyDescent="0.2">
      <c r="B83" s="83" t="s">
        <v>126</v>
      </c>
      <c r="C83" s="83"/>
      <c r="D83" s="83"/>
      <c r="E83" s="83"/>
      <c r="F83" s="83"/>
      <c r="G83" s="83"/>
    </row>
    <row r="84" spans="2:7" ht="20.25" customHeight="1" x14ac:dyDescent="0.2">
      <c r="B84" s="83"/>
      <c r="C84" s="83"/>
      <c r="D84" s="83"/>
      <c r="E84" s="83"/>
      <c r="F84" s="83"/>
      <c r="G84" s="83"/>
    </row>
    <row r="85" spans="2:7" ht="16.5" x14ac:dyDescent="0.3">
      <c r="B85" s="20"/>
      <c r="C85" s="20"/>
      <c r="D85" s="20"/>
      <c r="E85" s="20"/>
      <c r="F85" s="50"/>
    </row>
    <row r="86" spans="2:7" ht="27.75" customHeight="1" x14ac:dyDescent="0.25">
      <c r="B86" s="72" t="s">
        <v>127</v>
      </c>
      <c r="C86" s="72"/>
      <c r="D86" s="72"/>
      <c r="E86" s="72"/>
      <c r="F86" s="72"/>
      <c r="G86" s="72"/>
    </row>
    <row r="87" spans="2:7" ht="16.5" x14ac:dyDescent="0.3">
      <c r="B87" s="20"/>
      <c r="C87" s="20"/>
      <c r="D87" s="20"/>
      <c r="E87" s="20"/>
      <c r="F87" s="50"/>
    </row>
    <row r="88" spans="2:7" ht="16.5" x14ac:dyDescent="0.3">
      <c r="B88" s="20"/>
      <c r="C88" s="20"/>
      <c r="D88" s="20"/>
      <c r="E88" s="20"/>
      <c r="F88" s="50"/>
    </row>
    <row r="89" spans="2:7" x14ac:dyDescent="0.2">
      <c r="B89" s="70" t="s">
        <v>128</v>
      </c>
      <c r="C89" s="70"/>
      <c r="E89" s="49" t="s">
        <v>129</v>
      </c>
      <c r="F89" s="49"/>
    </row>
    <row r="90" spans="2:7" x14ac:dyDescent="0.2">
      <c r="B90" s="71" t="s">
        <v>130</v>
      </c>
      <c r="C90" s="71"/>
      <c r="E90" s="48" t="s">
        <v>131</v>
      </c>
      <c r="F90" s="48"/>
    </row>
    <row r="91" spans="2:7" ht="16.5" x14ac:dyDescent="0.3">
      <c r="B91" s="69"/>
      <c r="C91" s="69"/>
      <c r="D91" s="69"/>
      <c r="E91" s="69"/>
      <c r="F91" s="50"/>
    </row>
    <row r="92" spans="2:7" x14ac:dyDescent="0.2">
      <c r="B92" s="70" t="s">
        <v>132</v>
      </c>
      <c r="C92" s="70"/>
      <c r="D92" s="70"/>
      <c r="E92" s="70"/>
      <c r="F92" s="70"/>
      <c r="G92" s="70"/>
    </row>
    <row r="93" spans="2:7" x14ac:dyDescent="0.2">
      <c r="B93" s="71" t="s">
        <v>133</v>
      </c>
      <c r="C93" s="71"/>
      <c r="D93" s="71"/>
      <c r="E93" s="71"/>
      <c r="F93" s="71"/>
      <c r="G93" s="71"/>
    </row>
  </sheetData>
  <mergeCells count="11">
    <mergeCell ref="B89:C89"/>
    <mergeCell ref="B90:C90"/>
    <mergeCell ref="B91:E91"/>
    <mergeCell ref="B92:G92"/>
    <mergeCell ref="B93:G93"/>
    <mergeCell ref="B2:G2"/>
    <mergeCell ref="B3:G3"/>
    <mergeCell ref="B4:G4"/>
    <mergeCell ref="B5:G5"/>
    <mergeCell ref="B83:G84"/>
    <mergeCell ref="B86:G86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view="pageBreakPreview" zoomScaleNormal="100" zoomScaleSheetLayoutView="100" workbookViewId="0">
      <pane ySplit="6" topLeftCell="A7" activePane="bottomLeft" state="frozen"/>
      <selection activeCell="B84" sqref="B84:E94"/>
      <selection pane="bottomLeft" activeCell="B84" sqref="B84:E94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124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15742972.42</v>
      </c>
      <c r="D9" s="9">
        <f>SUM(D10:D16)</f>
        <v>13275645.68</v>
      </c>
      <c r="E9" s="11" t="s">
        <v>8</v>
      </c>
      <c r="F9" s="9">
        <f>SUM(F10:F18)</f>
        <v>7197206.9700000007</v>
      </c>
      <c r="G9" s="9">
        <f>SUM(G10:G18)</f>
        <v>13278122.149999999</v>
      </c>
    </row>
    <row r="10" spans="2:7" x14ac:dyDescent="0.2">
      <c r="B10" s="12" t="s">
        <v>9</v>
      </c>
      <c r="C10" s="9">
        <v>-7190.6</v>
      </c>
      <c r="D10" s="9">
        <v>0</v>
      </c>
      <c r="E10" s="13" t="s">
        <v>10</v>
      </c>
      <c r="F10" s="9">
        <v>1914630</v>
      </c>
      <c r="G10" s="9">
        <v>0</v>
      </c>
    </row>
    <row r="11" spans="2:7" x14ac:dyDescent="0.2">
      <c r="B11" s="12" t="s">
        <v>11</v>
      </c>
      <c r="C11" s="9">
        <v>15750163.02</v>
      </c>
      <c r="D11" s="9">
        <v>13275645.68</v>
      </c>
      <c r="E11" s="13" t="s">
        <v>12</v>
      </c>
      <c r="F11" s="9">
        <v>17583.11</v>
      </c>
      <c r="G11" s="9">
        <v>1647.94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4212411.1500000004</v>
      </c>
      <c r="G12" s="9">
        <v>12335066.359999999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1052582.71</v>
      </c>
      <c r="G16" s="9">
        <v>941407.85</v>
      </c>
    </row>
    <row r="17" spans="2:7" x14ac:dyDescent="0.2">
      <c r="B17" s="10" t="s">
        <v>23</v>
      </c>
      <c r="C17" s="9">
        <f>SUM(C18:C24)</f>
        <v>10712.47</v>
      </c>
      <c r="D17" s="9">
        <f>SUM(D18:D24)</f>
        <v>2476.4699999999998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6948.4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3764.07</v>
      </c>
      <c r="D24" s="9">
        <v>2476.4699999999998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15753684.890000001</v>
      </c>
      <c r="D47" s="9">
        <f>D9+D17+D25+D31+D37+D38+D41</f>
        <v>13278122.15</v>
      </c>
      <c r="E47" s="8" t="s">
        <v>82</v>
      </c>
      <c r="F47" s="9">
        <f>F9+F19+F23+F26+F27+F31+F38+F42</f>
        <v>7197206.9700000007</v>
      </c>
      <c r="G47" s="9">
        <f>G9+G19+G23+G26+G27+G31+G38+G42</f>
        <v>13278122.149999999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11522048.029999999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16030276.689999999</v>
      </c>
      <c r="D53" s="9">
        <v>0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0</v>
      </c>
      <c r="D54" s="9">
        <v>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-3882107.24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7197206.9700000007</v>
      </c>
      <c r="G59" s="9">
        <f>G47+G57</f>
        <v>13278122.149999999</v>
      </c>
    </row>
    <row r="60" spans="2:7" ht="25.5" x14ac:dyDescent="0.2">
      <c r="B60" s="6" t="s">
        <v>102</v>
      </c>
      <c r="C60" s="9">
        <f>SUM(C50:C58)</f>
        <v>23670217.479999997</v>
      </c>
      <c r="D60" s="9">
        <f>SUM(D50:D58)</f>
        <v>0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39423902.369999997</v>
      </c>
      <c r="D62" s="9">
        <f>D47+D60</f>
        <v>13278122.15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32226695.399999999</v>
      </c>
      <c r="G68" s="9">
        <f>SUM(G69:G73)</f>
        <v>0</v>
      </c>
    </row>
    <row r="69" spans="2:7" x14ac:dyDescent="0.2">
      <c r="B69" s="10"/>
      <c r="C69" s="9"/>
      <c r="D69" s="9"/>
      <c r="E69" s="11" t="s">
        <v>110</v>
      </c>
      <c r="F69" s="9">
        <v>8562625.9199999999</v>
      </c>
      <c r="G69" s="9">
        <v>0</v>
      </c>
    </row>
    <row r="70" spans="2:7" x14ac:dyDescent="0.2">
      <c r="B70" s="10"/>
      <c r="C70" s="9"/>
      <c r="D70" s="9"/>
      <c r="E70" s="11" t="s">
        <v>111</v>
      </c>
      <c r="F70" s="9">
        <v>0</v>
      </c>
      <c r="G70" s="9">
        <v>0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23664069.48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32226695.399999999</v>
      </c>
      <c r="G79" s="9">
        <f>G63+G68+G75</f>
        <v>0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39423902.369999997</v>
      </c>
      <c r="G81" s="9">
        <f>G59+G79</f>
        <v>13278122.149999999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3" spans="2:7" x14ac:dyDescent="0.2">
      <c r="B83" s="83" t="s">
        <v>126</v>
      </c>
      <c r="C83" s="83"/>
      <c r="D83" s="83"/>
      <c r="E83" s="83"/>
    </row>
    <row r="84" spans="2:7" ht="21.75" customHeight="1" x14ac:dyDescent="0.2">
      <c r="B84" s="83"/>
      <c r="C84" s="83"/>
      <c r="D84" s="83"/>
      <c r="E84" s="83"/>
    </row>
    <row r="85" spans="2:7" ht="16.5" x14ac:dyDescent="0.3">
      <c r="B85" s="20"/>
      <c r="C85" s="20"/>
      <c r="D85" s="20"/>
      <c r="E85" s="20"/>
    </row>
    <row r="86" spans="2:7" ht="28.5" customHeight="1" x14ac:dyDescent="0.25">
      <c r="B86" s="72" t="s">
        <v>127</v>
      </c>
      <c r="C86" s="72"/>
      <c r="D86" s="72"/>
      <c r="E86" s="72"/>
    </row>
    <row r="87" spans="2:7" ht="16.5" x14ac:dyDescent="0.3">
      <c r="B87" s="20"/>
      <c r="C87" s="20"/>
      <c r="D87" s="20"/>
      <c r="E87" s="20"/>
    </row>
    <row r="88" spans="2:7" ht="16.5" x14ac:dyDescent="0.3">
      <c r="B88" s="20"/>
      <c r="C88" s="20"/>
      <c r="D88" s="20"/>
      <c r="E88" s="20"/>
    </row>
    <row r="89" spans="2:7" x14ac:dyDescent="0.2">
      <c r="B89" s="70" t="s">
        <v>128</v>
      </c>
      <c r="C89" s="70"/>
      <c r="D89" s="73" t="s">
        <v>129</v>
      </c>
      <c r="E89" s="73"/>
    </row>
    <row r="90" spans="2:7" x14ac:dyDescent="0.2">
      <c r="B90" s="71" t="s">
        <v>130</v>
      </c>
      <c r="C90" s="71"/>
      <c r="D90" s="71" t="s">
        <v>131</v>
      </c>
      <c r="E90" s="71"/>
    </row>
    <row r="91" spans="2:7" ht="16.5" x14ac:dyDescent="0.3">
      <c r="B91" s="69"/>
      <c r="C91" s="69"/>
      <c r="D91" s="69"/>
      <c r="E91" s="69"/>
    </row>
    <row r="92" spans="2:7" x14ac:dyDescent="0.2">
      <c r="B92" s="70" t="s">
        <v>132</v>
      </c>
      <c r="C92" s="70"/>
      <c r="D92" s="70"/>
      <c r="E92" s="70"/>
    </row>
    <row r="93" spans="2:7" x14ac:dyDescent="0.2">
      <c r="B93" s="71" t="s">
        <v>133</v>
      </c>
      <c r="C93" s="71"/>
      <c r="D93" s="71"/>
      <c r="E93" s="71"/>
    </row>
  </sheetData>
  <mergeCells count="13">
    <mergeCell ref="B2:G2"/>
    <mergeCell ref="B3:G3"/>
    <mergeCell ref="B4:G4"/>
    <mergeCell ref="B5:G5"/>
    <mergeCell ref="B83:E84"/>
    <mergeCell ref="B91:E91"/>
    <mergeCell ref="B92:E92"/>
    <mergeCell ref="B93:E93"/>
    <mergeCell ref="B86:E86"/>
    <mergeCell ref="B89:C89"/>
    <mergeCell ref="D89:E89"/>
    <mergeCell ref="B90:C90"/>
    <mergeCell ref="D90:E90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4"/>
  <sheetViews>
    <sheetView view="pageBreakPreview" zoomScaleNormal="85" zoomScaleSheetLayoutView="100" workbookViewId="0">
      <pane ySplit="6" topLeftCell="A82" activePane="bottomLeft" state="frozen"/>
      <selection pane="bottomLeft" activeCell="D86" sqref="D86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125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15060729.699999999</v>
      </c>
      <c r="D9" s="9">
        <f>SUM(D10:D16)</f>
        <v>13275645.68</v>
      </c>
      <c r="E9" s="11" t="s">
        <v>8</v>
      </c>
      <c r="F9" s="9">
        <f>SUM(F10:F18)</f>
        <v>949481.59</v>
      </c>
      <c r="G9" s="9">
        <f>SUM(G10:G18)</f>
        <v>13278122.149999999</v>
      </c>
    </row>
    <row r="10" spans="2:7" x14ac:dyDescent="0.2">
      <c r="B10" s="12" t="s">
        <v>9</v>
      </c>
      <c r="C10" s="9">
        <v>61607.199999999997</v>
      </c>
      <c r="D10" s="9">
        <v>0</v>
      </c>
      <c r="E10" s="13" t="s">
        <v>10</v>
      </c>
      <c r="F10" s="9">
        <v>0</v>
      </c>
      <c r="G10" s="9">
        <v>0</v>
      </c>
    </row>
    <row r="11" spans="2:7" x14ac:dyDescent="0.2">
      <c r="B11" s="12" t="s">
        <v>11</v>
      </c>
      <c r="C11" s="9">
        <v>14999122.5</v>
      </c>
      <c r="D11" s="9">
        <v>13275645.68</v>
      </c>
      <c r="E11" s="13" t="s">
        <v>12</v>
      </c>
      <c r="F11" s="9">
        <v>5999</v>
      </c>
      <c r="G11" s="9">
        <v>1647.94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-31711.01</v>
      </c>
      <c r="G12" s="9">
        <v>12335066.359999999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975193.59999999998</v>
      </c>
      <c r="G16" s="9">
        <v>941407.85</v>
      </c>
    </row>
    <row r="17" spans="2:7" x14ac:dyDescent="0.2">
      <c r="B17" s="10" t="s">
        <v>23</v>
      </c>
      <c r="C17" s="9">
        <f>SUM(C18:C24)</f>
        <v>11060.47</v>
      </c>
      <c r="D17" s="9">
        <f>SUM(D18:D24)</f>
        <v>2476.4699999999998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6948.4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4112.07</v>
      </c>
      <c r="D24" s="9">
        <v>2476.4699999999998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15071790.17</v>
      </c>
      <c r="D47" s="9">
        <f>D9+D17+D25+D31+D37+D38+D41</f>
        <v>13278122.15</v>
      </c>
      <c r="E47" s="8" t="s">
        <v>82</v>
      </c>
      <c r="F47" s="9">
        <f>F9+F19+F23+F26+F27+F31+F38+F42</f>
        <v>949481.59</v>
      </c>
      <c r="G47" s="9">
        <f>G9+G19+G23+G26+G27+G31+G38+G42</f>
        <v>13278122.149999999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11522048.029999999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16030276.689999999</v>
      </c>
      <c r="D53" s="9">
        <v>0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0</v>
      </c>
      <c r="D54" s="9">
        <v>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-3882107.24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949481.59</v>
      </c>
      <c r="G59" s="9">
        <f>G47+G57</f>
        <v>13278122.149999999</v>
      </c>
    </row>
    <row r="60" spans="2:7" ht="25.5" x14ac:dyDescent="0.2">
      <c r="B60" s="6" t="s">
        <v>102</v>
      </c>
      <c r="C60" s="9">
        <f>SUM(C50:C58)</f>
        <v>23670217.479999997</v>
      </c>
      <c r="D60" s="9">
        <f>SUM(D50:D58)</f>
        <v>0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38742007.649999999</v>
      </c>
      <c r="D62" s="9">
        <f>D47+D60</f>
        <v>13278122.15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37792526.060000002</v>
      </c>
      <c r="G68" s="9">
        <f>SUM(G69:G73)</f>
        <v>0</v>
      </c>
    </row>
    <row r="69" spans="2:7" x14ac:dyDescent="0.2">
      <c r="B69" s="10"/>
      <c r="C69" s="9"/>
      <c r="D69" s="9"/>
      <c r="E69" s="11" t="s">
        <v>110</v>
      </c>
      <c r="F69" s="9">
        <v>14128456.58</v>
      </c>
      <c r="G69" s="9">
        <v>0</v>
      </c>
    </row>
    <row r="70" spans="2:7" x14ac:dyDescent="0.2">
      <c r="B70" s="10"/>
      <c r="C70" s="9"/>
      <c r="D70" s="9"/>
      <c r="E70" s="11" t="s">
        <v>111</v>
      </c>
      <c r="F70" s="9">
        <v>0</v>
      </c>
      <c r="G70" s="9">
        <v>0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23664069.48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37792526.060000002</v>
      </c>
      <c r="G79" s="9">
        <f>G63+G68+G75</f>
        <v>0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119</v>
      </c>
      <c r="F81" s="9">
        <f>F59+F79</f>
        <v>38742007.650000006</v>
      </c>
      <c r="G81" s="9">
        <f>G59+G79</f>
        <v>13278122.149999999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4" spans="2:7" x14ac:dyDescent="0.2">
      <c r="B84" s="83" t="s">
        <v>126</v>
      </c>
      <c r="C84" s="83"/>
      <c r="D84" s="83"/>
      <c r="E84" s="83"/>
    </row>
    <row r="85" spans="2:7" ht="19.5" customHeight="1" x14ac:dyDescent="0.2">
      <c r="B85" s="83"/>
      <c r="C85" s="83"/>
      <c r="D85" s="83"/>
      <c r="E85" s="83"/>
    </row>
    <row r="86" spans="2:7" ht="16.5" x14ac:dyDescent="0.3">
      <c r="B86" s="20"/>
      <c r="C86" s="20"/>
      <c r="D86" s="20"/>
      <c r="E86" s="20"/>
    </row>
    <row r="87" spans="2:7" ht="37.5" customHeight="1" x14ac:dyDescent="0.25">
      <c r="B87" s="72" t="s">
        <v>127</v>
      </c>
      <c r="C87" s="72"/>
      <c r="D87" s="72"/>
      <c r="E87" s="72"/>
    </row>
    <row r="88" spans="2:7" ht="16.5" x14ac:dyDescent="0.3">
      <c r="B88" s="20"/>
      <c r="C88" s="20"/>
      <c r="D88" s="20"/>
      <c r="E88" s="20"/>
    </row>
    <row r="89" spans="2:7" ht="16.5" x14ac:dyDescent="0.3">
      <c r="B89" s="20"/>
      <c r="C89" s="20"/>
      <c r="D89" s="20"/>
      <c r="E89" s="20"/>
    </row>
    <row r="90" spans="2:7" x14ac:dyDescent="0.2">
      <c r="B90" s="70" t="s">
        <v>128</v>
      </c>
      <c r="C90" s="70"/>
      <c r="D90" s="73" t="s">
        <v>129</v>
      </c>
      <c r="E90" s="73"/>
    </row>
    <row r="91" spans="2:7" x14ac:dyDescent="0.2">
      <c r="B91" s="71" t="s">
        <v>130</v>
      </c>
      <c r="C91" s="71"/>
      <c r="D91" s="71" t="s">
        <v>131</v>
      </c>
      <c r="E91" s="71"/>
    </row>
    <row r="92" spans="2:7" ht="16.5" x14ac:dyDescent="0.3">
      <c r="B92" s="69"/>
      <c r="C92" s="69"/>
      <c r="D92" s="69"/>
      <c r="E92" s="69"/>
    </row>
    <row r="93" spans="2:7" x14ac:dyDescent="0.2">
      <c r="B93" s="70" t="s">
        <v>132</v>
      </c>
      <c r="C93" s="70"/>
      <c r="D93" s="70"/>
      <c r="E93" s="70"/>
    </row>
    <row r="94" spans="2:7" x14ac:dyDescent="0.2">
      <c r="B94" s="71" t="s">
        <v>133</v>
      </c>
      <c r="C94" s="71"/>
      <c r="D94" s="71"/>
      <c r="E94" s="71"/>
    </row>
  </sheetData>
  <mergeCells count="13">
    <mergeCell ref="B2:G2"/>
    <mergeCell ref="B3:G3"/>
    <mergeCell ref="B4:G4"/>
    <mergeCell ref="B5:G5"/>
    <mergeCell ref="B84:E85"/>
    <mergeCell ref="B92:E92"/>
    <mergeCell ref="B93:E93"/>
    <mergeCell ref="B94:E94"/>
    <mergeCell ref="B87:E87"/>
    <mergeCell ref="B90:C90"/>
    <mergeCell ref="D90:E90"/>
    <mergeCell ref="B91:C91"/>
    <mergeCell ref="D91:E91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view="pageBreakPreview" zoomScaleNormal="100" zoomScaleSheetLayoutView="100" workbookViewId="0">
      <pane ySplit="6" topLeftCell="A7" activePane="bottomLeft" state="frozen"/>
      <selection activeCell="C53" sqref="C53"/>
      <selection pane="bottomLeft" activeCell="C53" sqref="C53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134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16757986.039999999</v>
      </c>
      <c r="D9" s="9">
        <f>SUM(D10:D16)</f>
        <v>13275645.68</v>
      </c>
      <c r="E9" s="11" t="s">
        <v>8</v>
      </c>
      <c r="F9" s="9">
        <f>SUM(F10:F18)</f>
        <v>2548694.19</v>
      </c>
      <c r="G9" s="9">
        <f>SUM(G10:G18)</f>
        <v>13278122.149999999</v>
      </c>
    </row>
    <row r="10" spans="2:7" x14ac:dyDescent="0.2">
      <c r="B10" s="12" t="s">
        <v>9</v>
      </c>
      <c r="C10" s="9">
        <v>51559.1</v>
      </c>
      <c r="D10" s="9">
        <v>0</v>
      </c>
      <c r="E10" s="13" t="s">
        <v>10</v>
      </c>
      <c r="F10" s="9">
        <v>1896308</v>
      </c>
      <c r="G10" s="9">
        <v>0</v>
      </c>
    </row>
    <row r="11" spans="2:7" x14ac:dyDescent="0.2">
      <c r="B11" s="12" t="s">
        <v>11</v>
      </c>
      <c r="C11" s="9">
        <v>16706426.939999999</v>
      </c>
      <c r="D11" s="9">
        <v>13275645.68</v>
      </c>
      <c r="E11" s="13" t="s">
        <v>12</v>
      </c>
      <c r="F11" s="9">
        <v>5999</v>
      </c>
      <c r="G11" s="9">
        <v>1647.94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-330472.7</v>
      </c>
      <c r="G12" s="9">
        <v>12335066.359999999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976859.89</v>
      </c>
      <c r="G16" s="9">
        <v>941407.85</v>
      </c>
    </row>
    <row r="17" spans="2:7" x14ac:dyDescent="0.2">
      <c r="B17" s="10" t="s">
        <v>23</v>
      </c>
      <c r="C17" s="9">
        <f>SUM(C18:C24)</f>
        <v>11408.47</v>
      </c>
      <c r="D17" s="9">
        <f>SUM(D18:D24)</f>
        <v>2476.4699999999998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0</v>
      </c>
      <c r="D19" s="9">
        <v>0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6948.4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4460.07</v>
      </c>
      <c r="D24" s="9">
        <v>2476.4699999999998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16769394.51</v>
      </c>
      <c r="D47" s="9">
        <f>D9+D17+D25+D31+D37+D38+D41</f>
        <v>13278122.15</v>
      </c>
      <c r="E47" s="8" t="s">
        <v>82</v>
      </c>
      <c r="F47" s="9">
        <f>F9+F19+F23+F26+F27+F31+F38+F42</f>
        <v>2548694.19</v>
      </c>
      <c r="G47" s="9">
        <f>G9+G19+G23+G26+G27+G31+G38+G42</f>
        <v>13278122.149999999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11522048.029999999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16030276.689999999</v>
      </c>
      <c r="D53" s="9">
        <v>0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0</v>
      </c>
      <c r="D54" s="9">
        <v>0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-3882107.24</v>
      </c>
      <c r="D55" s="9">
        <v>0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2548694.19</v>
      </c>
      <c r="G59" s="9">
        <f>G47+G57</f>
        <v>13278122.149999999</v>
      </c>
    </row>
    <row r="60" spans="2:7" ht="25.5" x14ac:dyDescent="0.2">
      <c r="B60" s="6" t="s">
        <v>102</v>
      </c>
      <c r="C60" s="9">
        <f>SUM(C50:C58)</f>
        <v>23670217.479999997</v>
      </c>
      <c r="D60" s="9">
        <f>SUM(D50:D58)</f>
        <v>0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40439611.989999995</v>
      </c>
      <c r="D62" s="9">
        <f>D47+D60</f>
        <v>13278122.15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37890917.799999997</v>
      </c>
      <c r="G68" s="9">
        <f>SUM(G69:G73)</f>
        <v>0</v>
      </c>
    </row>
    <row r="69" spans="2:7" x14ac:dyDescent="0.2">
      <c r="B69" s="10"/>
      <c r="C69" s="9"/>
      <c r="D69" s="9"/>
      <c r="E69" s="11" t="s">
        <v>110</v>
      </c>
      <c r="F69" s="9">
        <v>14226848.32</v>
      </c>
      <c r="G69" s="9">
        <v>0</v>
      </c>
    </row>
    <row r="70" spans="2:7" x14ac:dyDescent="0.2">
      <c r="B70" s="10"/>
      <c r="C70" s="9"/>
      <c r="D70" s="9"/>
      <c r="E70" s="11" t="s">
        <v>111</v>
      </c>
      <c r="F70" s="9">
        <v>0</v>
      </c>
      <c r="G70" s="9">
        <v>0</v>
      </c>
    </row>
    <row r="71" spans="2:7" x14ac:dyDescent="0.2">
      <c r="B71" s="10"/>
      <c r="C71" s="9"/>
      <c r="D71" s="9"/>
      <c r="E71" s="11" t="s">
        <v>112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113</v>
      </c>
      <c r="F72" s="9">
        <v>23664069.48</v>
      </c>
      <c r="G72" s="9">
        <v>0</v>
      </c>
    </row>
    <row r="73" spans="2:7" x14ac:dyDescent="0.2">
      <c r="B73" s="10"/>
      <c r="C73" s="9"/>
      <c r="D73" s="9"/>
      <c r="E73" s="11" t="s">
        <v>114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115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116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117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118</v>
      </c>
      <c r="F79" s="9">
        <f>F63+F68+F75</f>
        <v>37890917.799999997</v>
      </c>
      <c r="G79" s="9">
        <f>G63+G68+G75</f>
        <v>0</v>
      </c>
    </row>
    <row r="80" spans="2:7" x14ac:dyDescent="0.2">
      <c r="B80" s="10"/>
      <c r="C80" s="9"/>
      <c r="D80" s="9"/>
      <c r="E80" s="11"/>
      <c r="F80" s="9"/>
      <c r="G80" s="9"/>
    </row>
    <row r="81" spans="1:7" x14ac:dyDescent="0.2">
      <c r="B81" s="10"/>
      <c r="C81" s="9"/>
      <c r="D81" s="9"/>
      <c r="E81" s="8" t="s">
        <v>119</v>
      </c>
      <c r="F81" s="9">
        <f>F59+F79</f>
        <v>40439611.989999995</v>
      </c>
      <c r="G81" s="9">
        <f>G59+G79</f>
        <v>13278122.149999999</v>
      </c>
    </row>
    <row r="82" spans="1:7" ht="13.5" thickBot="1" x14ac:dyDescent="0.25">
      <c r="B82" s="16"/>
      <c r="C82" s="17"/>
      <c r="D82" s="17"/>
      <c r="E82" s="18"/>
      <c r="F82" s="19"/>
      <c r="G82" s="19"/>
    </row>
    <row r="86" spans="1:7" ht="12.75" customHeight="1" x14ac:dyDescent="0.2">
      <c r="A86" s="83" t="s">
        <v>126</v>
      </c>
      <c r="B86" s="83"/>
      <c r="C86" s="83"/>
      <c r="D86" s="83"/>
      <c r="E86" s="83"/>
      <c r="F86" s="83"/>
      <c r="G86" s="83"/>
    </row>
    <row r="87" spans="1:7" ht="6" customHeight="1" x14ac:dyDescent="0.2">
      <c r="A87" s="83"/>
      <c r="B87" s="83"/>
      <c r="C87" s="83"/>
      <c r="D87" s="83"/>
      <c r="E87" s="83"/>
      <c r="F87" s="83"/>
      <c r="G87" s="83"/>
    </row>
    <row r="88" spans="1:7" ht="16.5" x14ac:dyDescent="0.3">
      <c r="A88" s="20"/>
      <c r="B88" s="20"/>
      <c r="C88" s="20"/>
      <c r="D88" s="20"/>
    </row>
    <row r="89" spans="1:7" ht="24" customHeight="1" x14ac:dyDescent="0.25">
      <c r="A89" s="72" t="s">
        <v>127</v>
      </c>
      <c r="B89" s="72"/>
      <c r="C89" s="72"/>
      <c r="D89" s="72"/>
      <c r="E89" s="72"/>
      <c r="F89" s="72"/>
      <c r="G89" s="72"/>
    </row>
    <row r="90" spans="1:7" ht="16.5" x14ac:dyDescent="0.3">
      <c r="A90" s="20"/>
      <c r="B90" s="20"/>
      <c r="C90" s="20"/>
      <c r="D90" s="20"/>
    </row>
    <row r="91" spans="1:7" ht="16.5" x14ac:dyDescent="0.3">
      <c r="A91" s="20"/>
      <c r="B91" s="20"/>
      <c r="C91" s="20"/>
      <c r="D91" s="20"/>
    </row>
    <row r="92" spans="1:7" x14ac:dyDescent="0.2">
      <c r="A92" s="70" t="s">
        <v>128</v>
      </c>
      <c r="B92" s="70"/>
      <c r="E92" s="73" t="s">
        <v>129</v>
      </c>
      <c r="F92" s="73"/>
    </row>
    <row r="93" spans="1:7" x14ac:dyDescent="0.2">
      <c r="A93" s="71" t="s">
        <v>130</v>
      </c>
      <c r="B93" s="71"/>
      <c r="E93" s="71" t="s">
        <v>131</v>
      </c>
      <c r="F93" s="71"/>
    </row>
    <row r="94" spans="1:7" ht="16.5" x14ac:dyDescent="0.3">
      <c r="A94" s="69"/>
      <c r="B94" s="69"/>
      <c r="C94" s="69"/>
      <c r="D94" s="69"/>
    </row>
    <row r="95" spans="1:7" ht="12.75" customHeight="1" x14ac:dyDescent="0.2">
      <c r="A95" s="70" t="s">
        <v>132</v>
      </c>
      <c r="B95" s="70"/>
      <c r="C95" s="70"/>
      <c r="D95" s="70"/>
      <c r="E95" s="70"/>
      <c r="F95" s="70"/>
      <c r="G95" s="70"/>
    </row>
    <row r="96" spans="1:7" ht="12.75" customHeight="1" x14ac:dyDescent="0.2">
      <c r="A96" s="71" t="s">
        <v>133</v>
      </c>
      <c r="B96" s="71"/>
      <c r="C96" s="71"/>
      <c r="D96" s="71"/>
      <c r="E96" s="71"/>
      <c r="F96" s="71"/>
      <c r="G96" s="71"/>
    </row>
  </sheetData>
  <mergeCells count="13">
    <mergeCell ref="A89:G89"/>
    <mergeCell ref="A95:G95"/>
    <mergeCell ref="A96:G96"/>
    <mergeCell ref="A92:B92"/>
    <mergeCell ref="E92:F92"/>
    <mergeCell ref="A93:B93"/>
    <mergeCell ref="E93:F93"/>
    <mergeCell ref="A94:D94"/>
    <mergeCell ref="B2:G2"/>
    <mergeCell ref="B3:G3"/>
    <mergeCell ref="B4:G4"/>
    <mergeCell ref="B5:G5"/>
    <mergeCell ref="A86:G87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view="pageBreakPreview" zoomScaleNormal="100" zoomScaleSheetLayoutView="100" workbookViewId="0">
      <selection activeCell="C53" sqref="C53"/>
    </sheetView>
  </sheetViews>
  <sheetFormatPr baseColWidth="10" defaultRowHeight="12.75" x14ac:dyDescent="0.2"/>
  <cols>
    <col min="1" max="1" width="1.28515625" style="23" customWidth="1"/>
    <col min="2" max="2" width="56.42578125" style="23" customWidth="1"/>
    <col min="3" max="3" width="14.7109375" style="24" customWidth="1"/>
    <col min="4" max="4" width="15" style="24" customWidth="1"/>
    <col min="5" max="5" width="59.42578125" style="23" customWidth="1"/>
    <col min="6" max="6" width="12.28515625" style="24" customWidth="1"/>
    <col min="7" max="7" width="15.140625" style="24" customWidth="1"/>
    <col min="8" max="16384" width="11.42578125" style="23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135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25" t="s">
        <v>2</v>
      </c>
      <c r="C6" s="26" t="s">
        <v>122</v>
      </c>
      <c r="D6" s="26" t="s">
        <v>123</v>
      </c>
      <c r="E6" s="27" t="s">
        <v>2</v>
      </c>
      <c r="F6" s="26" t="s">
        <v>122</v>
      </c>
      <c r="G6" s="26" t="s">
        <v>123</v>
      </c>
    </row>
    <row r="7" spans="2:7" x14ac:dyDescent="0.2">
      <c r="B7" s="28" t="s">
        <v>3</v>
      </c>
      <c r="C7" s="29"/>
      <c r="D7" s="29"/>
      <c r="E7" s="30" t="s">
        <v>4</v>
      </c>
      <c r="F7" s="29"/>
      <c r="G7" s="29"/>
    </row>
    <row r="8" spans="2:7" x14ac:dyDescent="0.2">
      <c r="B8" s="28" t="s">
        <v>5</v>
      </c>
      <c r="C8" s="31"/>
      <c r="D8" s="31"/>
      <c r="E8" s="30" t="s">
        <v>6</v>
      </c>
      <c r="F8" s="31"/>
      <c r="G8" s="31"/>
    </row>
    <row r="9" spans="2:7" x14ac:dyDescent="0.2">
      <c r="B9" s="32" t="s">
        <v>7</v>
      </c>
      <c r="C9" s="31">
        <v>19700217.170000002</v>
      </c>
      <c r="D9" s="31">
        <v>13275645.68</v>
      </c>
      <c r="E9" s="33" t="s">
        <v>8</v>
      </c>
      <c r="F9" s="31">
        <v>649178.28</v>
      </c>
      <c r="G9" s="31">
        <v>13278122.149999999</v>
      </c>
    </row>
    <row r="10" spans="2:7" x14ac:dyDescent="0.2">
      <c r="B10" s="34" t="s">
        <v>9</v>
      </c>
      <c r="C10" s="31">
        <v>197299.5</v>
      </c>
      <c r="D10" s="31">
        <v>0</v>
      </c>
      <c r="E10" s="35" t="s">
        <v>10</v>
      </c>
      <c r="F10" s="31">
        <v>0</v>
      </c>
      <c r="G10" s="31">
        <v>0</v>
      </c>
    </row>
    <row r="11" spans="2:7" x14ac:dyDescent="0.2">
      <c r="B11" s="34" t="s">
        <v>11</v>
      </c>
      <c r="C11" s="31">
        <v>19502917.670000002</v>
      </c>
      <c r="D11" s="31">
        <v>13275645.68</v>
      </c>
      <c r="E11" s="35" t="s">
        <v>12</v>
      </c>
      <c r="F11" s="31">
        <v>11737.4</v>
      </c>
      <c r="G11" s="31">
        <v>1647.94</v>
      </c>
    </row>
    <row r="12" spans="2:7" x14ac:dyDescent="0.2">
      <c r="B12" s="34" t="s">
        <v>13</v>
      </c>
      <c r="C12" s="31">
        <v>0</v>
      </c>
      <c r="D12" s="31">
        <v>0</v>
      </c>
      <c r="E12" s="35" t="s">
        <v>14</v>
      </c>
      <c r="F12" s="31">
        <v>-339681.72</v>
      </c>
      <c r="G12" s="31">
        <v>12335066.359999999</v>
      </c>
    </row>
    <row r="13" spans="2:7" x14ac:dyDescent="0.2">
      <c r="B13" s="34" t="s">
        <v>15</v>
      </c>
      <c r="C13" s="31">
        <v>0</v>
      </c>
      <c r="D13" s="31">
        <v>0</v>
      </c>
      <c r="E13" s="35" t="s">
        <v>16</v>
      </c>
      <c r="F13" s="31">
        <v>0</v>
      </c>
      <c r="G13" s="31">
        <v>0</v>
      </c>
    </row>
    <row r="14" spans="2:7" x14ac:dyDescent="0.2">
      <c r="B14" s="34" t="s">
        <v>17</v>
      </c>
      <c r="C14" s="31">
        <v>0</v>
      </c>
      <c r="D14" s="31">
        <v>0</v>
      </c>
      <c r="E14" s="35" t="s">
        <v>18</v>
      </c>
      <c r="F14" s="31">
        <v>0</v>
      </c>
      <c r="G14" s="31">
        <v>0</v>
      </c>
    </row>
    <row r="15" spans="2:7" ht="25.5" x14ac:dyDescent="0.2">
      <c r="B15" s="34" t="s">
        <v>19</v>
      </c>
      <c r="C15" s="31">
        <v>0</v>
      </c>
      <c r="D15" s="31">
        <v>0</v>
      </c>
      <c r="E15" s="35" t="s">
        <v>20</v>
      </c>
      <c r="F15" s="31">
        <v>0</v>
      </c>
      <c r="G15" s="31">
        <v>0</v>
      </c>
    </row>
    <row r="16" spans="2:7" x14ac:dyDescent="0.2">
      <c r="B16" s="34" t="s">
        <v>21</v>
      </c>
      <c r="C16" s="31">
        <v>0</v>
      </c>
      <c r="D16" s="31">
        <v>0</v>
      </c>
      <c r="E16" s="35" t="s">
        <v>22</v>
      </c>
      <c r="F16" s="31">
        <v>977122.6</v>
      </c>
      <c r="G16" s="31">
        <v>941407.85</v>
      </c>
    </row>
    <row r="17" spans="2:7" x14ac:dyDescent="0.2">
      <c r="B17" s="32" t="s">
        <v>23</v>
      </c>
      <c r="C17" s="31">
        <v>11756.47</v>
      </c>
      <c r="D17" s="31">
        <v>2476.4699999999998</v>
      </c>
      <c r="E17" s="35" t="s">
        <v>24</v>
      </c>
      <c r="F17" s="31">
        <v>0</v>
      </c>
      <c r="G17" s="31">
        <v>0</v>
      </c>
    </row>
    <row r="18" spans="2:7" x14ac:dyDescent="0.2">
      <c r="B18" s="34" t="s">
        <v>25</v>
      </c>
      <c r="C18" s="31">
        <v>0</v>
      </c>
      <c r="D18" s="31">
        <v>0</v>
      </c>
      <c r="E18" s="35" t="s">
        <v>26</v>
      </c>
      <c r="F18" s="31">
        <v>0</v>
      </c>
      <c r="G18" s="31">
        <v>0</v>
      </c>
    </row>
    <row r="19" spans="2:7" x14ac:dyDescent="0.2">
      <c r="B19" s="34" t="s">
        <v>27</v>
      </c>
      <c r="C19" s="31">
        <v>0</v>
      </c>
      <c r="D19" s="31">
        <v>0</v>
      </c>
      <c r="E19" s="33" t="s">
        <v>28</v>
      </c>
      <c r="F19" s="31">
        <v>0</v>
      </c>
      <c r="G19" s="31">
        <v>0</v>
      </c>
    </row>
    <row r="20" spans="2:7" x14ac:dyDescent="0.2">
      <c r="B20" s="34" t="s">
        <v>29</v>
      </c>
      <c r="C20" s="31">
        <v>6948.4</v>
      </c>
      <c r="D20" s="31">
        <v>0</v>
      </c>
      <c r="E20" s="35" t="s">
        <v>30</v>
      </c>
      <c r="F20" s="31">
        <v>0</v>
      </c>
      <c r="G20" s="31">
        <v>0</v>
      </c>
    </row>
    <row r="21" spans="2:7" x14ac:dyDescent="0.2">
      <c r="B21" s="34" t="s">
        <v>31</v>
      </c>
      <c r="C21" s="31">
        <v>0</v>
      </c>
      <c r="D21" s="31">
        <v>0</v>
      </c>
      <c r="E21" s="36" t="s">
        <v>32</v>
      </c>
      <c r="F21" s="31">
        <v>0</v>
      </c>
      <c r="G21" s="31">
        <v>0</v>
      </c>
    </row>
    <row r="22" spans="2:7" x14ac:dyDescent="0.2">
      <c r="B22" s="34" t="s">
        <v>33</v>
      </c>
      <c r="C22" s="31">
        <v>0</v>
      </c>
      <c r="D22" s="31">
        <v>0</v>
      </c>
      <c r="E22" s="35" t="s">
        <v>34</v>
      </c>
      <c r="F22" s="31">
        <v>0</v>
      </c>
      <c r="G22" s="31">
        <v>0</v>
      </c>
    </row>
    <row r="23" spans="2:7" x14ac:dyDescent="0.2">
      <c r="B23" s="34" t="s">
        <v>35</v>
      </c>
      <c r="C23" s="31">
        <v>0</v>
      </c>
      <c r="D23" s="31">
        <v>0</v>
      </c>
      <c r="E23" s="33" t="s">
        <v>36</v>
      </c>
      <c r="F23" s="31">
        <v>0</v>
      </c>
      <c r="G23" s="31">
        <v>0</v>
      </c>
    </row>
    <row r="24" spans="2:7" x14ac:dyDescent="0.2">
      <c r="B24" s="34" t="s">
        <v>37</v>
      </c>
      <c r="C24" s="31">
        <v>4808.07</v>
      </c>
      <c r="D24" s="31">
        <v>2476.4699999999998</v>
      </c>
      <c r="E24" s="35" t="s">
        <v>38</v>
      </c>
      <c r="F24" s="31">
        <v>0</v>
      </c>
      <c r="G24" s="31">
        <v>0</v>
      </c>
    </row>
    <row r="25" spans="2:7" x14ac:dyDescent="0.2">
      <c r="B25" s="32" t="s">
        <v>39</v>
      </c>
      <c r="C25" s="31">
        <v>0</v>
      </c>
      <c r="D25" s="31">
        <v>0</v>
      </c>
      <c r="E25" s="35" t="s">
        <v>40</v>
      </c>
      <c r="F25" s="31">
        <v>0</v>
      </c>
      <c r="G25" s="31">
        <v>0</v>
      </c>
    </row>
    <row r="26" spans="2:7" ht="25.5" x14ac:dyDescent="0.2">
      <c r="B26" s="34" t="s">
        <v>41</v>
      </c>
      <c r="C26" s="31">
        <v>0</v>
      </c>
      <c r="D26" s="31">
        <v>0</v>
      </c>
      <c r="E26" s="33" t="s">
        <v>42</v>
      </c>
      <c r="F26" s="31">
        <v>0</v>
      </c>
      <c r="G26" s="31">
        <v>0</v>
      </c>
    </row>
    <row r="27" spans="2:7" ht="25.5" x14ac:dyDescent="0.2">
      <c r="B27" s="34" t="s">
        <v>43</v>
      </c>
      <c r="C27" s="31">
        <v>0</v>
      </c>
      <c r="D27" s="31">
        <v>0</v>
      </c>
      <c r="E27" s="33" t="s">
        <v>44</v>
      </c>
      <c r="F27" s="31">
        <v>0</v>
      </c>
      <c r="G27" s="31">
        <v>0</v>
      </c>
    </row>
    <row r="28" spans="2:7" ht="25.5" x14ac:dyDescent="0.2">
      <c r="B28" s="34" t="s">
        <v>45</v>
      </c>
      <c r="C28" s="31">
        <v>0</v>
      </c>
      <c r="D28" s="31">
        <v>0</v>
      </c>
      <c r="E28" s="35" t="s">
        <v>46</v>
      </c>
      <c r="F28" s="31">
        <v>0</v>
      </c>
      <c r="G28" s="31">
        <v>0</v>
      </c>
    </row>
    <row r="29" spans="2:7" x14ac:dyDescent="0.2">
      <c r="B29" s="34" t="s">
        <v>47</v>
      </c>
      <c r="C29" s="31">
        <v>0</v>
      </c>
      <c r="D29" s="31">
        <v>0</v>
      </c>
      <c r="E29" s="35" t="s">
        <v>48</v>
      </c>
      <c r="F29" s="31">
        <v>0</v>
      </c>
      <c r="G29" s="31">
        <v>0</v>
      </c>
    </row>
    <row r="30" spans="2:7" x14ac:dyDescent="0.2">
      <c r="B30" s="34" t="s">
        <v>49</v>
      </c>
      <c r="C30" s="31">
        <v>0</v>
      </c>
      <c r="D30" s="31">
        <v>0</v>
      </c>
      <c r="E30" s="35" t="s">
        <v>50</v>
      </c>
      <c r="F30" s="31">
        <v>0</v>
      </c>
      <c r="G30" s="31">
        <v>0</v>
      </c>
    </row>
    <row r="31" spans="2:7" ht="25.5" x14ac:dyDescent="0.2">
      <c r="B31" s="32" t="s">
        <v>51</v>
      </c>
      <c r="C31" s="31">
        <v>0</v>
      </c>
      <c r="D31" s="31">
        <v>0</v>
      </c>
      <c r="E31" s="33" t="s">
        <v>52</v>
      </c>
      <c r="F31" s="31">
        <v>0</v>
      </c>
      <c r="G31" s="31">
        <v>0</v>
      </c>
    </row>
    <row r="32" spans="2:7" x14ac:dyDescent="0.2">
      <c r="B32" s="34" t="s">
        <v>53</v>
      </c>
      <c r="C32" s="31">
        <v>0</v>
      </c>
      <c r="D32" s="31">
        <v>0</v>
      </c>
      <c r="E32" s="35" t="s">
        <v>54</v>
      </c>
      <c r="F32" s="31">
        <v>0</v>
      </c>
      <c r="G32" s="31">
        <v>0</v>
      </c>
    </row>
    <row r="33" spans="2:7" x14ac:dyDescent="0.2">
      <c r="B33" s="34" t="s">
        <v>55</v>
      </c>
      <c r="C33" s="31">
        <v>0</v>
      </c>
      <c r="D33" s="31">
        <v>0</v>
      </c>
      <c r="E33" s="35" t="s">
        <v>56</v>
      </c>
      <c r="F33" s="31">
        <v>0</v>
      </c>
      <c r="G33" s="31">
        <v>0</v>
      </c>
    </row>
    <row r="34" spans="2:7" x14ac:dyDescent="0.2">
      <c r="B34" s="34" t="s">
        <v>57</v>
      </c>
      <c r="C34" s="31">
        <v>0</v>
      </c>
      <c r="D34" s="31">
        <v>0</v>
      </c>
      <c r="E34" s="35" t="s">
        <v>58</v>
      </c>
      <c r="F34" s="31">
        <v>0</v>
      </c>
      <c r="G34" s="31">
        <v>0</v>
      </c>
    </row>
    <row r="35" spans="2:7" ht="25.5" x14ac:dyDescent="0.2">
      <c r="B35" s="34" t="s">
        <v>59</v>
      </c>
      <c r="C35" s="31">
        <v>0</v>
      </c>
      <c r="D35" s="31">
        <v>0</v>
      </c>
      <c r="E35" s="35" t="s">
        <v>60</v>
      </c>
      <c r="F35" s="31">
        <v>0</v>
      </c>
      <c r="G35" s="31">
        <v>0</v>
      </c>
    </row>
    <row r="36" spans="2:7" x14ac:dyDescent="0.2">
      <c r="B36" s="34" t="s">
        <v>61</v>
      </c>
      <c r="C36" s="31">
        <v>0</v>
      </c>
      <c r="D36" s="31">
        <v>0</v>
      </c>
      <c r="E36" s="35" t="s">
        <v>62</v>
      </c>
      <c r="F36" s="31">
        <v>0</v>
      </c>
      <c r="G36" s="31">
        <v>0</v>
      </c>
    </row>
    <row r="37" spans="2:7" x14ac:dyDescent="0.2">
      <c r="B37" s="32" t="s">
        <v>63</v>
      </c>
      <c r="C37" s="31">
        <v>0</v>
      </c>
      <c r="D37" s="31">
        <v>0</v>
      </c>
      <c r="E37" s="35" t="s">
        <v>64</v>
      </c>
      <c r="F37" s="31">
        <v>0</v>
      </c>
      <c r="G37" s="31">
        <v>0</v>
      </c>
    </row>
    <row r="38" spans="2:7" x14ac:dyDescent="0.2">
      <c r="B38" s="32" t="s">
        <v>65</v>
      </c>
      <c r="C38" s="31">
        <v>0</v>
      </c>
      <c r="D38" s="31">
        <v>0</v>
      </c>
      <c r="E38" s="33" t="s">
        <v>66</v>
      </c>
      <c r="F38" s="31">
        <v>0</v>
      </c>
      <c r="G38" s="31">
        <v>0</v>
      </c>
    </row>
    <row r="39" spans="2:7" ht="25.5" x14ac:dyDescent="0.2">
      <c r="B39" s="34" t="s">
        <v>67</v>
      </c>
      <c r="C39" s="31">
        <v>0</v>
      </c>
      <c r="D39" s="31">
        <v>0</v>
      </c>
      <c r="E39" s="35" t="s">
        <v>68</v>
      </c>
      <c r="F39" s="31">
        <v>0</v>
      </c>
      <c r="G39" s="31">
        <v>0</v>
      </c>
    </row>
    <row r="40" spans="2:7" x14ac:dyDescent="0.2">
      <c r="B40" s="34" t="s">
        <v>69</v>
      </c>
      <c r="C40" s="31">
        <v>0</v>
      </c>
      <c r="D40" s="31">
        <v>0</v>
      </c>
      <c r="E40" s="35" t="s">
        <v>70</v>
      </c>
      <c r="F40" s="31">
        <v>0</v>
      </c>
      <c r="G40" s="31">
        <v>0</v>
      </c>
    </row>
    <row r="41" spans="2:7" x14ac:dyDescent="0.2">
      <c r="B41" s="32" t="s">
        <v>71</v>
      </c>
      <c r="C41" s="31">
        <v>0</v>
      </c>
      <c r="D41" s="31">
        <v>0</v>
      </c>
      <c r="E41" s="35" t="s">
        <v>72</v>
      </c>
      <c r="F41" s="31">
        <v>0</v>
      </c>
      <c r="G41" s="31">
        <v>0</v>
      </c>
    </row>
    <row r="42" spans="2:7" x14ac:dyDescent="0.2">
      <c r="B42" s="34" t="s">
        <v>73</v>
      </c>
      <c r="C42" s="31">
        <v>0</v>
      </c>
      <c r="D42" s="31">
        <v>0</v>
      </c>
      <c r="E42" s="33" t="s">
        <v>74</v>
      </c>
      <c r="F42" s="31">
        <v>0</v>
      </c>
      <c r="G42" s="31">
        <v>0</v>
      </c>
    </row>
    <row r="43" spans="2:7" x14ac:dyDescent="0.2">
      <c r="B43" s="34" t="s">
        <v>75</v>
      </c>
      <c r="C43" s="31">
        <v>0</v>
      </c>
      <c r="D43" s="31">
        <v>0</v>
      </c>
      <c r="E43" s="35" t="s">
        <v>76</v>
      </c>
      <c r="F43" s="31">
        <v>0</v>
      </c>
      <c r="G43" s="31">
        <v>0</v>
      </c>
    </row>
    <row r="44" spans="2:7" ht="25.5" x14ac:dyDescent="0.2">
      <c r="B44" s="34" t="s">
        <v>77</v>
      </c>
      <c r="C44" s="31">
        <v>0</v>
      </c>
      <c r="D44" s="31">
        <v>0</v>
      </c>
      <c r="E44" s="35" t="s">
        <v>78</v>
      </c>
      <c r="F44" s="31">
        <v>0</v>
      </c>
      <c r="G44" s="31">
        <v>0</v>
      </c>
    </row>
    <row r="45" spans="2:7" x14ac:dyDescent="0.2">
      <c r="B45" s="34" t="s">
        <v>79</v>
      </c>
      <c r="C45" s="31">
        <v>0</v>
      </c>
      <c r="D45" s="31">
        <v>0</v>
      </c>
      <c r="E45" s="35" t="s">
        <v>80</v>
      </c>
      <c r="F45" s="31">
        <v>0</v>
      </c>
      <c r="G45" s="31">
        <v>0</v>
      </c>
    </row>
    <row r="46" spans="2:7" x14ac:dyDescent="0.2">
      <c r="B46" s="32"/>
      <c r="C46" s="31"/>
      <c r="D46" s="31"/>
      <c r="E46" s="33"/>
      <c r="F46" s="31"/>
      <c r="G46" s="31"/>
    </row>
    <row r="47" spans="2:7" x14ac:dyDescent="0.2">
      <c r="B47" s="28" t="s">
        <v>81</v>
      </c>
      <c r="C47" s="31">
        <v>19711973.640000001</v>
      </c>
      <c r="D47" s="31">
        <v>13278122.15</v>
      </c>
      <c r="E47" s="30" t="s">
        <v>82</v>
      </c>
      <c r="F47" s="31">
        <v>649178.28</v>
      </c>
      <c r="G47" s="31">
        <v>13278122.149999999</v>
      </c>
    </row>
    <row r="48" spans="2:7" x14ac:dyDescent="0.2">
      <c r="B48" s="28"/>
      <c r="C48" s="31"/>
      <c r="D48" s="31"/>
      <c r="E48" s="30"/>
      <c r="F48" s="31"/>
      <c r="G48" s="31"/>
    </row>
    <row r="49" spans="2:7" x14ac:dyDescent="0.2">
      <c r="B49" s="28" t="s">
        <v>83</v>
      </c>
      <c r="C49" s="31"/>
      <c r="D49" s="31"/>
      <c r="E49" s="30" t="s">
        <v>84</v>
      </c>
      <c r="F49" s="31"/>
      <c r="G49" s="31"/>
    </row>
    <row r="50" spans="2:7" x14ac:dyDescent="0.2">
      <c r="B50" s="32" t="s">
        <v>85</v>
      </c>
      <c r="C50" s="31">
        <v>0</v>
      </c>
      <c r="D50" s="31">
        <v>0</v>
      </c>
      <c r="E50" s="33" t="s">
        <v>86</v>
      </c>
      <c r="F50" s="31">
        <v>0</v>
      </c>
      <c r="G50" s="31">
        <v>0</v>
      </c>
    </row>
    <row r="51" spans="2:7" x14ac:dyDescent="0.2">
      <c r="B51" s="32" t="s">
        <v>87</v>
      </c>
      <c r="C51" s="31">
        <v>0</v>
      </c>
      <c r="D51" s="31">
        <v>0</v>
      </c>
      <c r="E51" s="33" t="s">
        <v>88</v>
      </c>
      <c r="F51" s="31">
        <v>0</v>
      </c>
      <c r="G51" s="31">
        <v>0</v>
      </c>
    </row>
    <row r="52" spans="2:7" x14ac:dyDescent="0.2">
      <c r="B52" s="32" t="s">
        <v>89</v>
      </c>
      <c r="C52" s="31">
        <v>11522048.029999999</v>
      </c>
      <c r="D52" s="31">
        <v>0</v>
      </c>
      <c r="E52" s="33" t="s">
        <v>90</v>
      </c>
      <c r="F52" s="31">
        <v>0</v>
      </c>
      <c r="G52" s="31">
        <v>0</v>
      </c>
    </row>
    <row r="53" spans="2:7" x14ac:dyDescent="0.2">
      <c r="B53" s="32" t="s">
        <v>91</v>
      </c>
      <c r="C53" s="31">
        <v>16037845.689999999</v>
      </c>
      <c r="D53" s="31">
        <v>0</v>
      </c>
      <c r="E53" s="33" t="s">
        <v>92</v>
      </c>
      <c r="F53" s="31">
        <v>0</v>
      </c>
      <c r="G53" s="31">
        <v>0</v>
      </c>
    </row>
    <row r="54" spans="2:7" x14ac:dyDescent="0.2">
      <c r="B54" s="32" t="s">
        <v>93</v>
      </c>
      <c r="C54" s="31">
        <v>0</v>
      </c>
      <c r="D54" s="31">
        <v>0</v>
      </c>
      <c r="E54" s="33" t="s">
        <v>94</v>
      </c>
      <c r="F54" s="31">
        <v>0</v>
      </c>
      <c r="G54" s="31">
        <v>0</v>
      </c>
    </row>
    <row r="55" spans="2:7" x14ac:dyDescent="0.2">
      <c r="B55" s="32" t="s">
        <v>95</v>
      </c>
      <c r="C55" s="31">
        <v>-3882107.24</v>
      </c>
      <c r="D55" s="31">
        <v>0</v>
      </c>
      <c r="E55" s="33" t="s">
        <v>96</v>
      </c>
      <c r="F55" s="31">
        <v>0</v>
      </c>
      <c r="G55" s="31">
        <v>0</v>
      </c>
    </row>
    <row r="56" spans="2:7" x14ac:dyDescent="0.2">
      <c r="B56" s="32" t="s">
        <v>97</v>
      </c>
      <c r="C56" s="31">
        <v>0</v>
      </c>
      <c r="D56" s="31">
        <v>0</v>
      </c>
      <c r="E56" s="30"/>
      <c r="F56" s="31"/>
      <c r="G56" s="31"/>
    </row>
    <row r="57" spans="2:7" x14ac:dyDescent="0.2">
      <c r="B57" s="32" t="s">
        <v>98</v>
      </c>
      <c r="C57" s="31">
        <v>0</v>
      </c>
      <c r="D57" s="31">
        <v>0</v>
      </c>
      <c r="E57" s="30" t="s">
        <v>99</v>
      </c>
      <c r="F57" s="31">
        <v>0</v>
      </c>
      <c r="G57" s="31">
        <v>0</v>
      </c>
    </row>
    <row r="58" spans="2:7" x14ac:dyDescent="0.2">
      <c r="B58" s="32" t="s">
        <v>100</v>
      </c>
      <c r="C58" s="31">
        <v>0</v>
      </c>
      <c r="D58" s="31">
        <v>0</v>
      </c>
      <c r="E58" s="37"/>
      <c r="F58" s="31"/>
      <c r="G58" s="31"/>
    </row>
    <row r="59" spans="2:7" x14ac:dyDescent="0.2">
      <c r="B59" s="32"/>
      <c r="C59" s="31"/>
      <c r="D59" s="31"/>
      <c r="E59" s="30" t="s">
        <v>101</v>
      </c>
      <c r="F59" s="31">
        <v>649178.28</v>
      </c>
      <c r="G59" s="31">
        <v>13278122.149999999</v>
      </c>
    </row>
    <row r="60" spans="2:7" ht="25.5" x14ac:dyDescent="0.2">
      <c r="B60" s="28" t="s">
        <v>102</v>
      </c>
      <c r="C60" s="31">
        <v>23677786.479999997</v>
      </c>
      <c r="D60" s="31">
        <v>0</v>
      </c>
      <c r="E60" s="33"/>
      <c r="F60" s="31"/>
      <c r="G60" s="31"/>
    </row>
    <row r="61" spans="2:7" x14ac:dyDescent="0.2">
      <c r="B61" s="32"/>
      <c r="C61" s="31"/>
      <c r="D61" s="31"/>
      <c r="E61" s="30" t="s">
        <v>103</v>
      </c>
      <c r="F61" s="31"/>
      <c r="G61" s="31"/>
    </row>
    <row r="62" spans="2:7" x14ac:dyDescent="0.2">
      <c r="B62" s="28" t="s">
        <v>104</v>
      </c>
      <c r="C62" s="31">
        <v>43389760.119999997</v>
      </c>
      <c r="D62" s="31">
        <v>13278122.15</v>
      </c>
      <c r="E62" s="30"/>
      <c r="F62" s="31"/>
      <c r="G62" s="31"/>
    </row>
    <row r="63" spans="2:7" x14ac:dyDescent="0.2">
      <c r="B63" s="32"/>
      <c r="C63" s="31"/>
      <c r="D63" s="31"/>
      <c r="E63" s="30" t="s">
        <v>105</v>
      </c>
      <c r="F63" s="31">
        <v>0</v>
      </c>
      <c r="G63" s="31">
        <v>0</v>
      </c>
    </row>
    <row r="64" spans="2:7" x14ac:dyDescent="0.2">
      <c r="B64" s="32"/>
      <c r="C64" s="31"/>
      <c r="D64" s="31"/>
      <c r="E64" s="33" t="s">
        <v>106</v>
      </c>
      <c r="F64" s="31">
        <v>0</v>
      </c>
      <c r="G64" s="31">
        <v>0</v>
      </c>
    </row>
    <row r="65" spans="2:7" x14ac:dyDescent="0.2">
      <c r="B65" s="32"/>
      <c r="C65" s="31"/>
      <c r="D65" s="31"/>
      <c r="E65" s="33" t="s">
        <v>107</v>
      </c>
      <c r="F65" s="31">
        <v>0</v>
      </c>
      <c r="G65" s="31">
        <v>0</v>
      </c>
    </row>
    <row r="66" spans="2:7" x14ac:dyDescent="0.2">
      <c r="B66" s="32"/>
      <c r="C66" s="31"/>
      <c r="D66" s="31"/>
      <c r="E66" s="33" t="s">
        <v>108</v>
      </c>
      <c r="F66" s="31">
        <v>0</v>
      </c>
      <c r="G66" s="31">
        <v>0</v>
      </c>
    </row>
    <row r="67" spans="2:7" x14ac:dyDescent="0.2">
      <c r="B67" s="32"/>
      <c r="C67" s="31"/>
      <c r="D67" s="31"/>
      <c r="E67" s="33"/>
      <c r="F67" s="31"/>
      <c r="G67" s="31"/>
    </row>
    <row r="68" spans="2:7" x14ac:dyDescent="0.2">
      <c r="B68" s="32"/>
      <c r="C68" s="31"/>
      <c r="D68" s="31"/>
      <c r="E68" s="30" t="s">
        <v>109</v>
      </c>
      <c r="F68" s="31">
        <v>42740581.840000004</v>
      </c>
      <c r="G68" s="31">
        <v>0</v>
      </c>
    </row>
    <row r="69" spans="2:7" x14ac:dyDescent="0.2">
      <c r="B69" s="32"/>
      <c r="C69" s="31"/>
      <c r="D69" s="31"/>
      <c r="E69" s="33" t="s">
        <v>110</v>
      </c>
      <c r="F69" s="31">
        <v>19076512.359999999</v>
      </c>
      <c r="G69" s="31">
        <v>0</v>
      </c>
    </row>
    <row r="70" spans="2:7" x14ac:dyDescent="0.2">
      <c r="B70" s="32"/>
      <c r="C70" s="31"/>
      <c r="D70" s="31"/>
      <c r="E70" s="33" t="s">
        <v>111</v>
      </c>
      <c r="F70" s="31">
        <v>0</v>
      </c>
      <c r="G70" s="31">
        <v>0</v>
      </c>
    </row>
    <row r="71" spans="2:7" x14ac:dyDescent="0.2">
      <c r="B71" s="32"/>
      <c r="C71" s="31"/>
      <c r="D71" s="31"/>
      <c r="E71" s="33" t="s">
        <v>112</v>
      </c>
      <c r="F71" s="31">
        <v>0</v>
      </c>
      <c r="G71" s="31">
        <v>0</v>
      </c>
    </row>
    <row r="72" spans="2:7" x14ac:dyDescent="0.2">
      <c r="B72" s="32"/>
      <c r="C72" s="31"/>
      <c r="D72" s="31"/>
      <c r="E72" s="33" t="s">
        <v>113</v>
      </c>
      <c r="F72" s="31">
        <v>23664069.48</v>
      </c>
      <c r="G72" s="31">
        <v>0</v>
      </c>
    </row>
    <row r="73" spans="2:7" x14ac:dyDescent="0.2">
      <c r="B73" s="32"/>
      <c r="C73" s="31"/>
      <c r="D73" s="31"/>
      <c r="E73" s="33" t="s">
        <v>114</v>
      </c>
      <c r="F73" s="31">
        <v>0</v>
      </c>
      <c r="G73" s="31">
        <v>0</v>
      </c>
    </row>
    <row r="74" spans="2:7" x14ac:dyDescent="0.2">
      <c r="B74" s="32"/>
      <c r="C74" s="31"/>
      <c r="D74" s="31"/>
      <c r="E74" s="33"/>
      <c r="F74" s="31"/>
      <c r="G74" s="31"/>
    </row>
    <row r="75" spans="2:7" ht="25.5" x14ac:dyDescent="0.2">
      <c r="B75" s="32"/>
      <c r="C75" s="31"/>
      <c r="D75" s="31"/>
      <c r="E75" s="30" t="s">
        <v>115</v>
      </c>
      <c r="F75" s="31">
        <v>0</v>
      </c>
      <c r="G75" s="31">
        <v>0</v>
      </c>
    </row>
    <row r="76" spans="2:7" x14ac:dyDescent="0.2">
      <c r="B76" s="32"/>
      <c r="C76" s="31"/>
      <c r="D76" s="31"/>
      <c r="E76" s="33" t="s">
        <v>116</v>
      </c>
      <c r="F76" s="31">
        <v>0</v>
      </c>
      <c r="G76" s="31">
        <v>0</v>
      </c>
    </row>
    <row r="77" spans="2:7" x14ac:dyDescent="0.2">
      <c r="B77" s="32"/>
      <c r="C77" s="31"/>
      <c r="D77" s="31"/>
      <c r="E77" s="33" t="s">
        <v>117</v>
      </c>
      <c r="F77" s="31">
        <v>0</v>
      </c>
      <c r="G77" s="31">
        <v>0</v>
      </c>
    </row>
    <row r="78" spans="2:7" x14ac:dyDescent="0.2">
      <c r="B78" s="32"/>
      <c r="C78" s="31"/>
      <c r="D78" s="31"/>
      <c r="E78" s="33"/>
      <c r="F78" s="31"/>
      <c r="G78" s="31"/>
    </row>
    <row r="79" spans="2:7" x14ac:dyDescent="0.2">
      <c r="B79" s="32"/>
      <c r="C79" s="31"/>
      <c r="D79" s="31"/>
      <c r="E79" s="30" t="s">
        <v>118</v>
      </c>
      <c r="F79" s="31">
        <v>42740581.840000004</v>
      </c>
      <c r="G79" s="31">
        <v>0</v>
      </c>
    </row>
    <row r="80" spans="2:7" x14ac:dyDescent="0.2">
      <c r="B80" s="32"/>
      <c r="C80" s="31"/>
      <c r="D80" s="31"/>
      <c r="E80" s="33"/>
      <c r="F80" s="31"/>
      <c r="G80" s="31"/>
    </row>
    <row r="81" spans="1:7" x14ac:dyDescent="0.2">
      <c r="B81" s="32"/>
      <c r="C81" s="31"/>
      <c r="D81" s="31"/>
      <c r="E81" s="30" t="s">
        <v>119</v>
      </c>
      <c r="F81" s="31">
        <v>43389760.120000005</v>
      </c>
      <c r="G81" s="31">
        <v>13278122.149999999</v>
      </c>
    </row>
    <row r="82" spans="1:7" ht="13.5" thickBot="1" x14ac:dyDescent="0.25">
      <c r="B82" s="38"/>
      <c r="C82" s="39"/>
      <c r="D82" s="39"/>
      <c r="E82" s="40"/>
      <c r="F82" s="41"/>
      <c r="G82" s="41"/>
    </row>
    <row r="85" spans="1:7" x14ac:dyDescent="0.2">
      <c r="A85" s="83" t="s">
        <v>126</v>
      </c>
      <c r="B85" s="83"/>
      <c r="C85" s="83"/>
      <c r="D85" s="83"/>
      <c r="E85" s="83"/>
      <c r="F85" s="83"/>
      <c r="G85" s="83"/>
    </row>
    <row r="86" spans="1:7" ht="12.75" customHeight="1" x14ac:dyDescent="0.2">
      <c r="A86" s="83"/>
      <c r="B86" s="83"/>
      <c r="C86" s="83"/>
      <c r="D86" s="83"/>
      <c r="E86" s="83"/>
      <c r="F86" s="83"/>
      <c r="G86" s="83"/>
    </row>
    <row r="87" spans="1:7" ht="6" customHeight="1" x14ac:dyDescent="0.3">
      <c r="A87" s="20"/>
      <c r="B87" s="20"/>
      <c r="C87" s="20"/>
      <c r="D87" s="20"/>
    </row>
    <row r="88" spans="1:7" ht="33.75" customHeight="1" x14ac:dyDescent="0.25">
      <c r="A88" s="72" t="s">
        <v>127</v>
      </c>
      <c r="B88" s="72"/>
      <c r="C88" s="72"/>
      <c r="D88" s="72"/>
      <c r="E88" s="72"/>
      <c r="F88" s="72"/>
      <c r="G88" s="72"/>
    </row>
    <row r="89" spans="1:7" ht="16.5" x14ac:dyDescent="0.3">
      <c r="A89" s="20"/>
      <c r="B89" s="20"/>
      <c r="C89" s="20"/>
      <c r="D89" s="20"/>
    </row>
    <row r="90" spans="1:7" ht="16.5" x14ac:dyDescent="0.3">
      <c r="A90" s="20"/>
      <c r="B90" s="20"/>
      <c r="C90" s="20"/>
      <c r="D90" s="20"/>
    </row>
    <row r="91" spans="1:7" x14ac:dyDescent="0.2">
      <c r="A91" s="70" t="s">
        <v>128</v>
      </c>
      <c r="B91" s="70"/>
      <c r="E91" s="73" t="s">
        <v>129</v>
      </c>
      <c r="F91" s="73"/>
    </row>
    <row r="92" spans="1:7" x14ac:dyDescent="0.2">
      <c r="A92" s="71" t="s">
        <v>130</v>
      </c>
      <c r="B92" s="71"/>
      <c r="E92" s="71" t="s">
        <v>131</v>
      </c>
      <c r="F92" s="71"/>
    </row>
    <row r="93" spans="1:7" ht="16.5" x14ac:dyDescent="0.3">
      <c r="A93" s="69"/>
      <c r="B93" s="69"/>
      <c r="C93" s="69"/>
      <c r="D93" s="69"/>
    </row>
    <row r="94" spans="1:7" x14ac:dyDescent="0.2">
      <c r="A94" s="70" t="s">
        <v>132</v>
      </c>
      <c r="B94" s="70"/>
      <c r="C94" s="70"/>
      <c r="D94" s="70"/>
      <c r="E94" s="70"/>
      <c r="F94" s="70"/>
      <c r="G94" s="70"/>
    </row>
    <row r="95" spans="1:7" ht="12.75" customHeight="1" x14ac:dyDescent="0.2">
      <c r="A95" s="71" t="s">
        <v>133</v>
      </c>
      <c r="B95" s="71"/>
      <c r="C95" s="71"/>
      <c r="D95" s="71"/>
      <c r="E95" s="71"/>
      <c r="F95" s="71"/>
      <c r="G95" s="71"/>
    </row>
    <row r="96" spans="1:7" ht="12.75" customHeight="1" x14ac:dyDescent="0.2">
      <c r="A96" s="71"/>
      <c r="B96" s="71"/>
      <c r="C96" s="71"/>
      <c r="D96" s="71"/>
      <c r="E96" s="71"/>
      <c r="F96" s="71"/>
      <c r="G96" s="71"/>
    </row>
  </sheetData>
  <mergeCells count="14">
    <mergeCell ref="A96:G96"/>
    <mergeCell ref="A85:G86"/>
    <mergeCell ref="A88:G88"/>
    <mergeCell ref="A91:B91"/>
    <mergeCell ref="E91:F91"/>
    <mergeCell ref="A93:D93"/>
    <mergeCell ref="A94:G94"/>
    <mergeCell ref="A92:B92"/>
    <mergeCell ref="E92:F92"/>
    <mergeCell ref="B2:G2"/>
    <mergeCell ref="B3:G3"/>
    <mergeCell ref="B4:G4"/>
    <mergeCell ref="B5:G5"/>
    <mergeCell ref="A95:G95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4"/>
  <sheetViews>
    <sheetView view="pageBreakPreview" zoomScaleNormal="100" zoomScaleSheetLayoutView="100" workbookViewId="0">
      <pane ySplit="6" topLeftCell="A79" activePane="bottomLeft" state="frozen"/>
      <selection activeCell="C53" sqref="C53"/>
      <selection pane="bottomLeft" activeCell="C53" sqref="C53"/>
    </sheetView>
  </sheetViews>
  <sheetFormatPr baseColWidth="10" defaultRowHeight="12.75" x14ac:dyDescent="0.2"/>
  <cols>
    <col min="1" max="1" width="1.28515625" style="23" customWidth="1"/>
    <col min="2" max="2" width="56.42578125" style="23" customWidth="1"/>
    <col min="3" max="3" width="14.7109375" style="24" customWidth="1"/>
    <col min="4" max="4" width="15" style="24" customWidth="1"/>
    <col min="5" max="5" width="59.42578125" style="23" customWidth="1"/>
    <col min="6" max="6" width="12.28515625" style="24" customWidth="1"/>
    <col min="7" max="7" width="15.140625" style="24" customWidth="1"/>
    <col min="8" max="16384" width="11.42578125" style="23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136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25" t="s">
        <v>2</v>
      </c>
      <c r="C6" s="26" t="s">
        <v>122</v>
      </c>
      <c r="D6" s="26" t="s">
        <v>123</v>
      </c>
      <c r="E6" s="27" t="s">
        <v>2</v>
      </c>
      <c r="F6" s="26" t="s">
        <v>122</v>
      </c>
      <c r="G6" s="26" t="s">
        <v>123</v>
      </c>
    </row>
    <row r="7" spans="2:7" x14ac:dyDescent="0.2">
      <c r="B7" s="28" t="s">
        <v>3</v>
      </c>
      <c r="C7" s="29"/>
      <c r="D7" s="29"/>
      <c r="E7" s="30" t="s">
        <v>4</v>
      </c>
      <c r="F7" s="29"/>
      <c r="G7" s="29"/>
    </row>
    <row r="8" spans="2:7" x14ac:dyDescent="0.2">
      <c r="B8" s="28" t="s">
        <v>5</v>
      </c>
      <c r="C8" s="31"/>
      <c r="D8" s="31"/>
      <c r="E8" s="30" t="s">
        <v>6</v>
      </c>
      <c r="F8" s="31"/>
      <c r="G8" s="31"/>
    </row>
    <row r="9" spans="2:7" x14ac:dyDescent="0.2">
      <c r="B9" s="32" t="s">
        <v>7</v>
      </c>
      <c r="C9" s="31">
        <f>SUM(C10:C16)</f>
        <v>22688749.16</v>
      </c>
      <c r="D9" s="31">
        <f>SUM(D10:D16)</f>
        <v>13275645.68</v>
      </c>
      <c r="E9" s="33" t="s">
        <v>8</v>
      </c>
      <c r="F9" s="31">
        <f>SUM(F10:F18)</f>
        <v>620345.30000000005</v>
      </c>
      <c r="G9" s="31">
        <f>SUM(G10:G18)</f>
        <v>13278122.15</v>
      </c>
    </row>
    <row r="10" spans="2:7" x14ac:dyDescent="0.2">
      <c r="B10" s="34" t="s">
        <v>9</v>
      </c>
      <c r="C10" s="31">
        <v>100467</v>
      </c>
      <c r="D10" s="31">
        <v>0</v>
      </c>
      <c r="E10" s="35" t="s">
        <v>10</v>
      </c>
      <c r="F10" s="31">
        <v>0</v>
      </c>
      <c r="G10" s="31">
        <v>0</v>
      </c>
    </row>
    <row r="11" spans="2:7" x14ac:dyDescent="0.2">
      <c r="B11" s="34" t="s">
        <v>11</v>
      </c>
      <c r="C11" s="31">
        <v>22588282.16</v>
      </c>
      <c r="D11" s="31">
        <v>13275645.68</v>
      </c>
      <c r="E11" s="35" t="s">
        <v>12</v>
      </c>
      <c r="F11" s="31">
        <v>11737.4</v>
      </c>
      <c r="G11" s="31">
        <v>1647.94</v>
      </c>
    </row>
    <row r="12" spans="2:7" x14ac:dyDescent="0.2">
      <c r="B12" s="34" t="s">
        <v>13</v>
      </c>
      <c r="C12" s="31">
        <v>0</v>
      </c>
      <c r="D12" s="31">
        <v>0</v>
      </c>
      <c r="E12" s="35" t="s">
        <v>14</v>
      </c>
      <c r="F12" s="31">
        <v>-339194.52</v>
      </c>
      <c r="G12" s="31">
        <v>12354617.050000001</v>
      </c>
    </row>
    <row r="13" spans="2:7" x14ac:dyDescent="0.2">
      <c r="B13" s="34" t="s">
        <v>15</v>
      </c>
      <c r="C13" s="31">
        <v>0</v>
      </c>
      <c r="D13" s="31">
        <v>0</v>
      </c>
      <c r="E13" s="35" t="s">
        <v>16</v>
      </c>
      <c r="F13" s="31">
        <v>0</v>
      </c>
      <c r="G13" s="31">
        <v>0</v>
      </c>
    </row>
    <row r="14" spans="2:7" x14ac:dyDescent="0.2">
      <c r="B14" s="34" t="s">
        <v>17</v>
      </c>
      <c r="C14" s="31">
        <v>0</v>
      </c>
      <c r="D14" s="31">
        <v>0</v>
      </c>
      <c r="E14" s="35" t="s">
        <v>18</v>
      </c>
      <c r="F14" s="31">
        <v>0</v>
      </c>
      <c r="G14" s="31">
        <v>0</v>
      </c>
    </row>
    <row r="15" spans="2:7" ht="25.5" x14ac:dyDescent="0.2">
      <c r="B15" s="34" t="s">
        <v>19</v>
      </c>
      <c r="C15" s="31">
        <v>0</v>
      </c>
      <c r="D15" s="31">
        <v>0</v>
      </c>
      <c r="E15" s="35" t="s">
        <v>20</v>
      </c>
      <c r="F15" s="31">
        <v>0</v>
      </c>
      <c r="G15" s="31">
        <v>0</v>
      </c>
    </row>
    <row r="16" spans="2:7" x14ac:dyDescent="0.2">
      <c r="B16" s="34" t="s">
        <v>21</v>
      </c>
      <c r="C16" s="31">
        <v>0</v>
      </c>
      <c r="D16" s="31">
        <v>0</v>
      </c>
      <c r="E16" s="35" t="s">
        <v>22</v>
      </c>
      <c r="F16" s="31">
        <v>947802.42</v>
      </c>
      <c r="G16" s="31">
        <v>921857.16</v>
      </c>
    </row>
    <row r="17" spans="2:7" x14ac:dyDescent="0.2">
      <c r="B17" s="32" t="s">
        <v>23</v>
      </c>
      <c r="C17" s="31">
        <f>SUM(C18:C24)</f>
        <v>11756.47</v>
      </c>
      <c r="D17" s="31">
        <f>SUM(D18:D24)</f>
        <v>2476.4699999999998</v>
      </c>
      <c r="E17" s="35" t="s">
        <v>24</v>
      </c>
      <c r="F17" s="31">
        <v>0</v>
      </c>
      <c r="G17" s="31">
        <v>0</v>
      </c>
    </row>
    <row r="18" spans="2:7" x14ac:dyDescent="0.2">
      <c r="B18" s="34" t="s">
        <v>25</v>
      </c>
      <c r="C18" s="31">
        <v>0</v>
      </c>
      <c r="D18" s="31">
        <v>0</v>
      </c>
      <c r="E18" s="35" t="s">
        <v>26</v>
      </c>
      <c r="F18" s="31">
        <v>0</v>
      </c>
      <c r="G18" s="31">
        <v>0</v>
      </c>
    </row>
    <row r="19" spans="2:7" x14ac:dyDescent="0.2">
      <c r="B19" s="34" t="s">
        <v>27</v>
      </c>
      <c r="C19" s="31">
        <v>0</v>
      </c>
      <c r="D19" s="31">
        <v>0</v>
      </c>
      <c r="E19" s="33" t="s">
        <v>28</v>
      </c>
      <c r="F19" s="31">
        <f>SUM(F20:F22)</f>
        <v>0</v>
      </c>
      <c r="G19" s="31">
        <f>SUM(G20:G22)</f>
        <v>0</v>
      </c>
    </row>
    <row r="20" spans="2:7" x14ac:dyDescent="0.2">
      <c r="B20" s="34" t="s">
        <v>29</v>
      </c>
      <c r="C20" s="31">
        <v>6948.4</v>
      </c>
      <c r="D20" s="31">
        <v>0</v>
      </c>
      <c r="E20" s="35" t="s">
        <v>30</v>
      </c>
      <c r="F20" s="31">
        <v>0</v>
      </c>
      <c r="G20" s="31">
        <v>0</v>
      </c>
    </row>
    <row r="21" spans="2:7" x14ac:dyDescent="0.2">
      <c r="B21" s="34" t="s">
        <v>31</v>
      </c>
      <c r="C21" s="31">
        <v>0</v>
      </c>
      <c r="D21" s="31">
        <v>0</v>
      </c>
      <c r="E21" s="36" t="s">
        <v>32</v>
      </c>
      <c r="F21" s="31">
        <v>0</v>
      </c>
      <c r="G21" s="31">
        <v>0</v>
      </c>
    </row>
    <row r="22" spans="2:7" x14ac:dyDescent="0.2">
      <c r="B22" s="34" t="s">
        <v>33</v>
      </c>
      <c r="C22" s="31">
        <v>0</v>
      </c>
      <c r="D22" s="31">
        <v>0</v>
      </c>
      <c r="E22" s="35" t="s">
        <v>34</v>
      </c>
      <c r="F22" s="31">
        <v>0</v>
      </c>
      <c r="G22" s="31">
        <v>0</v>
      </c>
    </row>
    <row r="23" spans="2:7" x14ac:dyDescent="0.2">
      <c r="B23" s="34" t="s">
        <v>35</v>
      </c>
      <c r="C23" s="31">
        <v>0</v>
      </c>
      <c r="D23" s="31">
        <v>0</v>
      </c>
      <c r="E23" s="33" t="s">
        <v>36</v>
      </c>
      <c r="F23" s="31">
        <f>SUM(F24:F25)</f>
        <v>0</v>
      </c>
      <c r="G23" s="31">
        <f>SUM(G24:G25)</f>
        <v>0</v>
      </c>
    </row>
    <row r="24" spans="2:7" x14ac:dyDescent="0.2">
      <c r="B24" s="34" t="s">
        <v>37</v>
      </c>
      <c r="C24" s="31">
        <v>4808.07</v>
      </c>
      <c r="D24" s="31">
        <v>2476.4699999999998</v>
      </c>
      <c r="E24" s="35" t="s">
        <v>38</v>
      </c>
      <c r="F24" s="31">
        <v>0</v>
      </c>
      <c r="G24" s="31">
        <v>0</v>
      </c>
    </row>
    <row r="25" spans="2:7" x14ac:dyDescent="0.2">
      <c r="B25" s="32" t="s">
        <v>39</v>
      </c>
      <c r="C25" s="31">
        <f>SUM(C26:C30)</f>
        <v>0</v>
      </c>
      <c r="D25" s="31">
        <f>SUM(D26:D30)</f>
        <v>0</v>
      </c>
      <c r="E25" s="35" t="s">
        <v>40</v>
      </c>
      <c r="F25" s="31">
        <v>0</v>
      </c>
      <c r="G25" s="31">
        <v>0</v>
      </c>
    </row>
    <row r="26" spans="2:7" ht="25.5" x14ac:dyDescent="0.2">
      <c r="B26" s="34" t="s">
        <v>41</v>
      </c>
      <c r="C26" s="31">
        <v>0</v>
      </c>
      <c r="D26" s="31">
        <v>0</v>
      </c>
      <c r="E26" s="33" t="s">
        <v>42</v>
      </c>
      <c r="F26" s="31">
        <v>0</v>
      </c>
      <c r="G26" s="31">
        <v>0</v>
      </c>
    </row>
    <row r="27" spans="2:7" ht="25.5" x14ac:dyDescent="0.2">
      <c r="B27" s="34" t="s">
        <v>43</v>
      </c>
      <c r="C27" s="31">
        <v>0</v>
      </c>
      <c r="D27" s="31">
        <v>0</v>
      </c>
      <c r="E27" s="33" t="s">
        <v>44</v>
      </c>
      <c r="F27" s="31">
        <f>SUM(F28:F30)</f>
        <v>0</v>
      </c>
      <c r="G27" s="31">
        <f>SUM(G28:G30)</f>
        <v>0</v>
      </c>
    </row>
    <row r="28" spans="2:7" ht="25.5" x14ac:dyDescent="0.2">
      <c r="B28" s="34" t="s">
        <v>45</v>
      </c>
      <c r="C28" s="31">
        <v>0</v>
      </c>
      <c r="D28" s="31">
        <v>0</v>
      </c>
      <c r="E28" s="35" t="s">
        <v>46</v>
      </c>
      <c r="F28" s="31">
        <v>0</v>
      </c>
      <c r="G28" s="31">
        <v>0</v>
      </c>
    </row>
    <row r="29" spans="2:7" x14ac:dyDescent="0.2">
      <c r="B29" s="34" t="s">
        <v>47</v>
      </c>
      <c r="C29" s="31">
        <v>0</v>
      </c>
      <c r="D29" s="31">
        <v>0</v>
      </c>
      <c r="E29" s="35" t="s">
        <v>48</v>
      </c>
      <c r="F29" s="31">
        <v>0</v>
      </c>
      <c r="G29" s="31">
        <v>0</v>
      </c>
    </row>
    <row r="30" spans="2:7" x14ac:dyDescent="0.2">
      <c r="B30" s="34" t="s">
        <v>49</v>
      </c>
      <c r="C30" s="31">
        <v>0</v>
      </c>
      <c r="D30" s="31">
        <v>0</v>
      </c>
      <c r="E30" s="35" t="s">
        <v>50</v>
      </c>
      <c r="F30" s="31">
        <v>0</v>
      </c>
      <c r="G30" s="31">
        <v>0</v>
      </c>
    </row>
    <row r="31" spans="2:7" ht="25.5" x14ac:dyDescent="0.2">
      <c r="B31" s="32" t="s">
        <v>51</v>
      </c>
      <c r="C31" s="31">
        <f>SUM(C32:C36)</f>
        <v>0</v>
      </c>
      <c r="D31" s="31">
        <f>SUM(D32:D36)</f>
        <v>0</v>
      </c>
      <c r="E31" s="33" t="s">
        <v>52</v>
      </c>
      <c r="F31" s="31">
        <f>SUM(F32:F37)</f>
        <v>0</v>
      </c>
      <c r="G31" s="31">
        <f>SUM(G32:G37)</f>
        <v>0</v>
      </c>
    </row>
    <row r="32" spans="2:7" x14ac:dyDescent="0.2">
      <c r="B32" s="34" t="s">
        <v>53</v>
      </c>
      <c r="C32" s="31">
        <v>0</v>
      </c>
      <c r="D32" s="31">
        <v>0</v>
      </c>
      <c r="E32" s="35" t="s">
        <v>54</v>
      </c>
      <c r="F32" s="31">
        <v>0</v>
      </c>
      <c r="G32" s="31">
        <v>0</v>
      </c>
    </row>
    <row r="33" spans="2:7" x14ac:dyDescent="0.2">
      <c r="B33" s="34" t="s">
        <v>55</v>
      </c>
      <c r="C33" s="31">
        <v>0</v>
      </c>
      <c r="D33" s="31">
        <v>0</v>
      </c>
      <c r="E33" s="35" t="s">
        <v>56</v>
      </c>
      <c r="F33" s="31">
        <v>0</v>
      </c>
      <c r="G33" s="31">
        <v>0</v>
      </c>
    </row>
    <row r="34" spans="2:7" x14ac:dyDescent="0.2">
      <c r="B34" s="34" t="s">
        <v>57</v>
      </c>
      <c r="C34" s="31">
        <v>0</v>
      </c>
      <c r="D34" s="31">
        <v>0</v>
      </c>
      <c r="E34" s="35" t="s">
        <v>58</v>
      </c>
      <c r="F34" s="31">
        <v>0</v>
      </c>
      <c r="G34" s="31">
        <v>0</v>
      </c>
    </row>
    <row r="35" spans="2:7" ht="25.5" x14ac:dyDescent="0.2">
      <c r="B35" s="34" t="s">
        <v>59</v>
      </c>
      <c r="C35" s="31">
        <v>0</v>
      </c>
      <c r="D35" s="31">
        <v>0</v>
      </c>
      <c r="E35" s="35" t="s">
        <v>60</v>
      </c>
      <c r="F35" s="31">
        <v>0</v>
      </c>
      <c r="G35" s="31">
        <v>0</v>
      </c>
    </row>
    <row r="36" spans="2:7" x14ac:dyDescent="0.2">
      <c r="B36" s="34" t="s">
        <v>61</v>
      </c>
      <c r="C36" s="31">
        <v>0</v>
      </c>
      <c r="D36" s="31">
        <v>0</v>
      </c>
      <c r="E36" s="35" t="s">
        <v>62</v>
      </c>
      <c r="F36" s="31">
        <v>0</v>
      </c>
      <c r="G36" s="31">
        <v>0</v>
      </c>
    </row>
    <row r="37" spans="2:7" x14ac:dyDescent="0.2">
      <c r="B37" s="32" t="s">
        <v>63</v>
      </c>
      <c r="C37" s="31">
        <v>0</v>
      </c>
      <c r="D37" s="31">
        <v>0</v>
      </c>
      <c r="E37" s="35" t="s">
        <v>64</v>
      </c>
      <c r="F37" s="31">
        <v>0</v>
      </c>
      <c r="G37" s="31">
        <v>0</v>
      </c>
    </row>
    <row r="38" spans="2:7" x14ac:dyDescent="0.2">
      <c r="B38" s="32" t="s">
        <v>65</v>
      </c>
      <c r="C38" s="31">
        <f>SUM(C39:C40)</f>
        <v>0</v>
      </c>
      <c r="D38" s="31">
        <f>SUM(D39:D40)</f>
        <v>0</v>
      </c>
      <c r="E38" s="33" t="s">
        <v>66</v>
      </c>
      <c r="F38" s="31">
        <f>SUM(F39:F41)</f>
        <v>0</v>
      </c>
      <c r="G38" s="31">
        <f>SUM(G39:G41)</f>
        <v>0</v>
      </c>
    </row>
    <row r="39" spans="2:7" ht="25.5" x14ac:dyDescent="0.2">
      <c r="B39" s="34" t="s">
        <v>67</v>
      </c>
      <c r="C39" s="31">
        <v>0</v>
      </c>
      <c r="D39" s="31">
        <v>0</v>
      </c>
      <c r="E39" s="35" t="s">
        <v>68</v>
      </c>
      <c r="F39" s="31">
        <v>0</v>
      </c>
      <c r="G39" s="31">
        <v>0</v>
      </c>
    </row>
    <row r="40" spans="2:7" x14ac:dyDescent="0.2">
      <c r="B40" s="34" t="s">
        <v>69</v>
      </c>
      <c r="C40" s="31">
        <v>0</v>
      </c>
      <c r="D40" s="31">
        <v>0</v>
      </c>
      <c r="E40" s="35" t="s">
        <v>70</v>
      </c>
      <c r="F40" s="31">
        <v>0</v>
      </c>
      <c r="G40" s="31">
        <v>0</v>
      </c>
    </row>
    <row r="41" spans="2:7" x14ac:dyDescent="0.2">
      <c r="B41" s="32" t="s">
        <v>71</v>
      </c>
      <c r="C41" s="31">
        <f>SUM(C42:C45)</f>
        <v>0</v>
      </c>
      <c r="D41" s="31">
        <f>SUM(D42:D45)</f>
        <v>0</v>
      </c>
      <c r="E41" s="35" t="s">
        <v>72</v>
      </c>
      <c r="F41" s="31">
        <v>0</v>
      </c>
      <c r="G41" s="31">
        <v>0</v>
      </c>
    </row>
    <row r="42" spans="2:7" x14ac:dyDescent="0.2">
      <c r="B42" s="34" t="s">
        <v>73</v>
      </c>
      <c r="C42" s="31">
        <v>0</v>
      </c>
      <c r="D42" s="31">
        <v>0</v>
      </c>
      <c r="E42" s="33" t="s">
        <v>74</v>
      </c>
      <c r="F42" s="31">
        <f>SUM(F43:F45)</f>
        <v>0</v>
      </c>
      <c r="G42" s="31">
        <f>SUM(G43:G45)</f>
        <v>0</v>
      </c>
    </row>
    <row r="43" spans="2:7" x14ac:dyDescent="0.2">
      <c r="B43" s="34" t="s">
        <v>75</v>
      </c>
      <c r="C43" s="31">
        <v>0</v>
      </c>
      <c r="D43" s="31">
        <v>0</v>
      </c>
      <c r="E43" s="35" t="s">
        <v>76</v>
      </c>
      <c r="F43" s="31">
        <v>0</v>
      </c>
      <c r="G43" s="31">
        <v>0</v>
      </c>
    </row>
    <row r="44" spans="2:7" ht="25.5" x14ac:dyDescent="0.2">
      <c r="B44" s="34" t="s">
        <v>77</v>
      </c>
      <c r="C44" s="31">
        <v>0</v>
      </c>
      <c r="D44" s="31">
        <v>0</v>
      </c>
      <c r="E44" s="35" t="s">
        <v>78</v>
      </c>
      <c r="F44" s="31">
        <v>0</v>
      </c>
      <c r="G44" s="31">
        <v>0</v>
      </c>
    </row>
    <row r="45" spans="2:7" x14ac:dyDescent="0.2">
      <c r="B45" s="34" t="s">
        <v>79</v>
      </c>
      <c r="C45" s="31">
        <v>0</v>
      </c>
      <c r="D45" s="31">
        <v>0</v>
      </c>
      <c r="E45" s="35" t="s">
        <v>80</v>
      </c>
      <c r="F45" s="31">
        <v>0</v>
      </c>
      <c r="G45" s="31">
        <v>0</v>
      </c>
    </row>
    <row r="46" spans="2:7" x14ac:dyDescent="0.2">
      <c r="B46" s="32"/>
      <c r="C46" s="31"/>
      <c r="D46" s="31"/>
      <c r="E46" s="33"/>
      <c r="F46" s="31"/>
      <c r="G46" s="31"/>
    </row>
    <row r="47" spans="2:7" x14ac:dyDescent="0.2">
      <c r="B47" s="28" t="s">
        <v>81</v>
      </c>
      <c r="C47" s="31">
        <f>C9+C17+C25+C31+C37+C38+C41</f>
        <v>22700505.629999999</v>
      </c>
      <c r="D47" s="31">
        <f>D9+D17+D25+D31+D37+D38+D41</f>
        <v>13278122.15</v>
      </c>
      <c r="E47" s="30" t="s">
        <v>82</v>
      </c>
      <c r="F47" s="31">
        <f>F9+F19+F23+F26+F27+F31+F38+F42</f>
        <v>620345.30000000005</v>
      </c>
      <c r="G47" s="31">
        <f>G9+G19+G23+G26+G27+G31+G38+G42</f>
        <v>13278122.15</v>
      </c>
    </row>
    <row r="48" spans="2:7" x14ac:dyDescent="0.2">
      <c r="B48" s="28"/>
      <c r="C48" s="31"/>
      <c r="D48" s="31"/>
      <c r="E48" s="30"/>
      <c r="F48" s="31"/>
      <c r="G48" s="31"/>
    </row>
    <row r="49" spans="2:7" x14ac:dyDescent="0.2">
      <c r="B49" s="28" t="s">
        <v>83</v>
      </c>
      <c r="C49" s="31"/>
      <c r="D49" s="31"/>
      <c r="E49" s="30" t="s">
        <v>84</v>
      </c>
      <c r="F49" s="31"/>
      <c r="G49" s="31"/>
    </row>
    <row r="50" spans="2:7" x14ac:dyDescent="0.2">
      <c r="B50" s="32" t="s">
        <v>85</v>
      </c>
      <c r="C50" s="31">
        <v>0</v>
      </c>
      <c r="D50" s="31">
        <v>0</v>
      </c>
      <c r="E50" s="33" t="s">
        <v>86</v>
      </c>
      <c r="F50" s="31">
        <v>0</v>
      </c>
      <c r="G50" s="31">
        <v>0</v>
      </c>
    </row>
    <row r="51" spans="2:7" x14ac:dyDescent="0.2">
      <c r="B51" s="32" t="s">
        <v>87</v>
      </c>
      <c r="C51" s="31">
        <v>0</v>
      </c>
      <c r="D51" s="31">
        <v>0</v>
      </c>
      <c r="E51" s="33" t="s">
        <v>88</v>
      </c>
      <c r="F51" s="31">
        <v>0</v>
      </c>
      <c r="G51" s="31">
        <v>0</v>
      </c>
    </row>
    <row r="52" spans="2:7" x14ac:dyDescent="0.2">
      <c r="B52" s="32" t="s">
        <v>89</v>
      </c>
      <c r="C52" s="31">
        <v>11522048.029999999</v>
      </c>
      <c r="D52" s="31">
        <v>0</v>
      </c>
      <c r="E52" s="33" t="s">
        <v>90</v>
      </c>
      <c r="F52" s="31">
        <v>0</v>
      </c>
      <c r="G52" s="31">
        <v>0</v>
      </c>
    </row>
    <row r="53" spans="2:7" x14ac:dyDescent="0.2">
      <c r="B53" s="32" t="s">
        <v>91</v>
      </c>
      <c r="C53" s="31">
        <v>16099325.689999999</v>
      </c>
      <c r="D53" s="31">
        <v>0</v>
      </c>
      <c r="E53" s="33" t="s">
        <v>92</v>
      </c>
      <c r="F53" s="31">
        <v>0</v>
      </c>
      <c r="G53" s="31">
        <v>0</v>
      </c>
    </row>
    <row r="54" spans="2:7" x14ac:dyDescent="0.2">
      <c r="B54" s="32" t="s">
        <v>93</v>
      </c>
      <c r="C54" s="31">
        <v>0</v>
      </c>
      <c r="D54" s="31">
        <v>0</v>
      </c>
      <c r="E54" s="33" t="s">
        <v>94</v>
      </c>
      <c r="F54" s="31">
        <v>0</v>
      </c>
      <c r="G54" s="31">
        <v>0</v>
      </c>
    </row>
    <row r="55" spans="2:7" x14ac:dyDescent="0.2">
      <c r="B55" s="32" t="s">
        <v>95</v>
      </c>
      <c r="C55" s="31">
        <v>-3882107.24</v>
      </c>
      <c r="D55" s="31">
        <v>0</v>
      </c>
      <c r="E55" s="33" t="s">
        <v>96</v>
      </c>
      <c r="F55" s="31">
        <v>0</v>
      </c>
      <c r="G55" s="31">
        <v>0</v>
      </c>
    </row>
    <row r="56" spans="2:7" x14ac:dyDescent="0.2">
      <c r="B56" s="32" t="s">
        <v>97</v>
      </c>
      <c r="C56" s="31">
        <v>0</v>
      </c>
      <c r="D56" s="31">
        <v>0</v>
      </c>
      <c r="E56" s="30"/>
      <c r="F56" s="31"/>
      <c r="G56" s="31"/>
    </row>
    <row r="57" spans="2:7" x14ac:dyDescent="0.2">
      <c r="B57" s="32" t="s">
        <v>98</v>
      </c>
      <c r="C57" s="31">
        <v>0</v>
      </c>
      <c r="D57" s="31">
        <v>0</v>
      </c>
      <c r="E57" s="30" t="s">
        <v>99</v>
      </c>
      <c r="F57" s="31">
        <f>SUM(F50:F55)</f>
        <v>0</v>
      </c>
      <c r="G57" s="31">
        <f>SUM(G50:G55)</f>
        <v>0</v>
      </c>
    </row>
    <row r="58" spans="2:7" x14ac:dyDescent="0.2">
      <c r="B58" s="32" t="s">
        <v>100</v>
      </c>
      <c r="C58" s="31">
        <v>0</v>
      </c>
      <c r="D58" s="31">
        <v>0</v>
      </c>
      <c r="E58" s="37"/>
      <c r="F58" s="31"/>
      <c r="G58" s="31"/>
    </row>
    <row r="59" spans="2:7" x14ac:dyDescent="0.2">
      <c r="B59" s="32"/>
      <c r="C59" s="31"/>
      <c r="D59" s="31"/>
      <c r="E59" s="30" t="s">
        <v>101</v>
      </c>
      <c r="F59" s="31">
        <f>F47+F57</f>
        <v>620345.30000000005</v>
      </c>
      <c r="G59" s="31">
        <f>G47+G57</f>
        <v>13278122.15</v>
      </c>
    </row>
    <row r="60" spans="2:7" ht="25.5" x14ac:dyDescent="0.2">
      <c r="B60" s="28" t="s">
        <v>102</v>
      </c>
      <c r="C60" s="31">
        <f>SUM(C50:C58)</f>
        <v>23739266.479999997</v>
      </c>
      <c r="D60" s="31">
        <f>SUM(D50:D58)</f>
        <v>0</v>
      </c>
      <c r="E60" s="33"/>
      <c r="F60" s="31"/>
      <c r="G60" s="31"/>
    </row>
    <row r="61" spans="2:7" x14ac:dyDescent="0.2">
      <c r="B61" s="32"/>
      <c r="C61" s="31"/>
      <c r="D61" s="31"/>
      <c r="E61" s="30" t="s">
        <v>103</v>
      </c>
      <c r="F61" s="31"/>
      <c r="G61" s="31"/>
    </row>
    <row r="62" spans="2:7" x14ac:dyDescent="0.2">
      <c r="B62" s="28" t="s">
        <v>104</v>
      </c>
      <c r="C62" s="31">
        <f>C47+C60</f>
        <v>46439772.109999999</v>
      </c>
      <c r="D62" s="31">
        <f>D47+D60</f>
        <v>13278122.15</v>
      </c>
      <c r="E62" s="30"/>
      <c r="F62" s="31"/>
      <c r="G62" s="31"/>
    </row>
    <row r="63" spans="2:7" x14ac:dyDescent="0.2">
      <c r="B63" s="32"/>
      <c r="C63" s="31"/>
      <c r="D63" s="31"/>
      <c r="E63" s="30" t="s">
        <v>105</v>
      </c>
      <c r="F63" s="31">
        <f>SUM(F64:F66)</f>
        <v>0</v>
      </c>
      <c r="G63" s="31">
        <f>SUM(G64:G66)</f>
        <v>0</v>
      </c>
    </row>
    <row r="64" spans="2:7" x14ac:dyDescent="0.2">
      <c r="B64" s="32"/>
      <c r="C64" s="31"/>
      <c r="D64" s="31"/>
      <c r="E64" s="33" t="s">
        <v>106</v>
      </c>
      <c r="F64" s="31">
        <v>0</v>
      </c>
      <c r="G64" s="31">
        <v>0</v>
      </c>
    </row>
    <row r="65" spans="2:7" x14ac:dyDescent="0.2">
      <c r="B65" s="32"/>
      <c r="C65" s="31"/>
      <c r="D65" s="31"/>
      <c r="E65" s="33" t="s">
        <v>107</v>
      </c>
      <c r="F65" s="31">
        <v>0</v>
      </c>
      <c r="G65" s="31">
        <v>0</v>
      </c>
    </row>
    <row r="66" spans="2:7" x14ac:dyDescent="0.2">
      <c r="B66" s="32"/>
      <c r="C66" s="31"/>
      <c r="D66" s="31"/>
      <c r="E66" s="33" t="s">
        <v>108</v>
      </c>
      <c r="F66" s="31">
        <v>0</v>
      </c>
      <c r="G66" s="31">
        <v>0</v>
      </c>
    </row>
    <row r="67" spans="2:7" x14ac:dyDescent="0.2">
      <c r="B67" s="32"/>
      <c r="C67" s="31"/>
      <c r="D67" s="31"/>
      <c r="E67" s="33"/>
      <c r="F67" s="31"/>
      <c r="G67" s="31"/>
    </row>
    <row r="68" spans="2:7" x14ac:dyDescent="0.2">
      <c r="B68" s="32"/>
      <c r="C68" s="31"/>
      <c r="D68" s="31"/>
      <c r="E68" s="30" t="s">
        <v>109</v>
      </c>
      <c r="F68" s="31">
        <f>SUM(F69:F73)</f>
        <v>45819426.810000002</v>
      </c>
      <c r="G68" s="31">
        <f>SUM(G69:G73)</f>
        <v>0</v>
      </c>
    </row>
    <row r="69" spans="2:7" x14ac:dyDescent="0.2">
      <c r="B69" s="32"/>
      <c r="C69" s="31"/>
      <c r="D69" s="31"/>
      <c r="E69" s="33" t="s">
        <v>110</v>
      </c>
      <c r="F69" s="31">
        <v>22155357.329999998</v>
      </c>
      <c r="G69" s="31">
        <v>0</v>
      </c>
    </row>
    <row r="70" spans="2:7" x14ac:dyDescent="0.2">
      <c r="B70" s="32"/>
      <c r="C70" s="31"/>
      <c r="D70" s="31"/>
      <c r="E70" s="33" t="s">
        <v>111</v>
      </c>
      <c r="F70" s="31">
        <v>0</v>
      </c>
      <c r="G70" s="31">
        <v>0</v>
      </c>
    </row>
    <row r="71" spans="2:7" x14ac:dyDescent="0.2">
      <c r="B71" s="32"/>
      <c r="C71" s="31"/>
      <c r="D71" s="31"/>
      <c r="E71" s="33" t="s">
        <v>112</v>
      </c>
      <c r="F71" s="31">
        <v>0</v>
      </c>
      <c r="G71" s="31">
        <v>0</v>
      </c>
    </row>
    <row r="72" spans="2:7" x14ac:dyDescent="0.2">
      <c r="B72" s="32"/>
      <c r="C72" s="31"/>
      <c r="D72" s="31"/>
      <c r="E72" s="33" t="s">
        <v>113</v>
      </c>
      <c r="F72" s="31">
        <v>23664069.48</v>
      </c>
      <c r="G72" s="31">
        <v>0</v>
      </c>
    </row>
    <row r="73" spans="2:7" x14ac:dyDescent="0.2">
      <c r="B73" s="32"/>
      <c r="C73" s="31"/>
      <c r="D73" s="31"/>
      <c r="E73" s="33" t="s">
        <v>114</v>
      </c>
      <c r="F73" s="31">
        <v>0</v>
      </c>
      <c r="G73" s="31">
        <v>0</v>
      </c>
    </row>
    <row r="74" spans="2:7" x14ac:dyDescent="0.2">
      <c r="B74" s="32"/>
      <c r="C74" s="31"/>
      <c r="D74" s="31"/>
      <c r="E74" s="33"/>
      <c r="F74" s="31"/>
      <c r="G74" s="31"/>
    </row>
    <row r="75" spans="2:7" ht="25.5" x14ac:dyDescent="0.2">
      <c r="B75" s="32"/>
      <c r="C75" s="31"/>
      <c r="D75" s="31"/>
      <c r="E75" s="30" t="s">
        <v>115</v>
      </c>
      <c r="F75" s="31">
        <f>SUM(F76:F77)</f>
        <v>0</v>
      </c>
      <c r="G75" s="31">
        <f>SUM(G76:G77)</f>
        <v>0</v>
      </c>
    </row>
    <row r="76" spans="2:7" x14ac:dyDescent="0.2">
      <c r="B76" s="32"/>
      <c r="C76" s="31"/>
      <c r="D76" s="31"/>
      <c r="E76" s="33" t="s">
        <v>116</v>
      </c>
      <c r="F76" s="31">
        <v>0</v>
      </c>
      <c r="G76" s="31">
        <v>0</v>
      </c>
    </row>
    <row r="77" spans="2:7" x14ac:dyDescent="0.2">
      <c r="B77" s="32"/>
      <c r="C77" s="31"/>
      <c r="D77" s="31"/>
      <c r="E77" s="33" t="s">
        <v>117</v>
      </c>
      <c r="F77" s="31">
        <v>0</v>
      </c>
      <c r="G77" s="31">
        <v>0</v>
      </c>
    </row>
    <row r="78" spans="2:7" x14ac:dyDescent="0.2">
      <c r="B78" s="32"/>
      <c r="C78" s="31"/>
      <c r="D78" s="31"/>
      <c r="E78" s="33"/>
      <c r="F78" s="31"/>
      <c r="G78" s="31"/>
    </row>
    <row r="79" spans="2:7" x14ac:dyDescent="0.2">
      <c r="B79" s="32"/>
      <c r="C79" s="31"/>
      <c r="D79" s="31"/>
      <c r="E79" s="30" t="s">
        <v>118</v>
      </c>
      <c r="F79" s="31">
        <f>F63+F68+F75</f>
        <v>45819426.810000002</v>
      </c>
      <c r="G79" s="31">
        <f>G63+G68+G75</f>
        <v>0</v>
      </c>
    </row>
    <row r="80" spans="2:7" x14ac:dyDescent="0.2">
      <c r="B80" s="32"/>
      <c r="C80" s="31"/>
      <c r="D80" s="31"/>
      <c r="E80" s="33"/>
      <c r="F80" s="31"/>
      <c r="G80" s="31"/>
    </row>
    <row r="81" spans="2:7" x14ac:dyDescent="0.2">
      <c r="B81" s="32"/>
      <c r="C81" s="31"/>
      <c r="D81" s="31"/>
      <c r="E81" s="30" t="s">
        <v>119</v>
      </c>
      <c r="F81" s="31">
        <f>F59+F79</f>
        <v>46439772.109999999</v>
      </c>
      <c r="G81" s="31">
        <f>G59+G79</f>
        <v>13278122.15</v>
      </c>
    </row>
    <row r="82" spans="2:7" ht="13.5" thickBot="1" x14ac:dyDescent="0.25">
      <c r="B82" s="38"/>
      <c r="C82" s="39"/>
      <c r="D82" s="39"/>
      <c r="E82" s="40"/>
      <c r="F82" s="41"/>
      <c r="G82" s="41"/>
    </row>
    <row r="84" spans="2:7" x14ac:dyDescent="0.2">
      <c r="B84" s="83" t="s">
        <v>126</v>
      </c>
      <c r="C84" s="83"/>
      <c r="D84" s="83"/>
      <c r="E84" s="83"/>
      <c r="F84" s="83"/>
      <c r="G84" s="83"/>
    </row>
    <row r="85" spans="2:7" x14ac:dyDescent="0.2">
      <c r="B85" s="83"/>
      <c r="C85" s="83"/>
      <c r="D85" s="83"/>
      <c r="E85" s="83"/>
      <c r="F85" s="83"/>
      <c r="G85" s="83"/>
    </row>
    <row r="86" spans="2:7" ht="16.5" x14ac:dyDescent="0.3">
      <c r="B86" s="20"/>
      <c r="C86" s="20"/>
      <c r="D86" s="20"/>
      <c r="E86" s="20"/>
      <c r="F86" s="23"/>
    </row>
    <row r="87" spans="2:7" ht="34.5" customHeight="1" x14ac:dyDescent="0.25">
      <c r="B87" s="72" t="s">
        <v>127</v>
      </c>
      <c r="C87" s="72"/>
      <c r="D87" s="72"/>
      <c r="E87" s="72"/>
      <c r="F87" s="72"/>
      <c r="G87" s="72"/>
    </row>
    <row r="88" spans="2:7" ht="16.5" x14ac:dyDescent="0.3">
      <c r="B88" s="20"/>
      <c r="C88" s="20"/>
      <c r="D88" s="20"/>
      <c r="E88" s="20"/>
      <c r="F88" s="23"/>
    </row>
    <row r="89" spans="2:7" ht="16.5" x14ac:dyDescent="0.3">
      <c r="B89" s="20"/>
      <c r="C89" s="20"/>
      <c r="D89" s="20"/>
      <c r="E89" s="20"/>
      <c r="F89" s="23"/>
    </row>
    <row r="90" spans="2:7" ht="12.75" customHeight="1" x14ac:dyDescent="0.2">
      <c r="B90" s="70" t="s">
        <v>128</v>
      </c>
      <c r="C90" s="70"/>
      <c r="E90" s="22" t="s">
        <v>129</v>
      </c>
      <c r="F90" s="22"/>
    </row>
    <row r="91" spans="2:7" ht="12.75" customHeight="1" x14ac:dyDescent="0.2">
      <c r="B91" s="71" t="s">
        <v>130</v>
      </c>
      <c r="C91" s="71"/>
      <c r="E91" s="21" t="s">
        <v>131</v>
      </c>
      <c r="F91" s="21"/>
    </row>
    <row r="92" spans="2:7" ht="16.5" x14ac:dyDescent="0.3">
      <c r="B92" s="69"/>
      <c r="C92" s="69"/>
      <c r="D92" s="69"/>
      <c r="E92" s="69"/>
      <c r="F92" s="23"/>
    </row>
    <row r="93" spans="2:7" x14ac:dyDescent="0.2">
      <c r="B93" s="70" t="s">
        <v>132</v>
      </c>
      <c r="C93" s="70"/>
      <c r="D93" s="70"/>
      <c r="E93" s="70"/>
      <c r="F93" s="70"/>
      <c r="G93" s="70"/>
    </row>
    <row r="94" spans="2:7" x14ac:dyDescent="0.2">
      <c r="B94" s="71" t="s">
        <v>133</v>
      </c>
      <c r="C94" s="71"/>
      <c r="D94" s="71"/>
      <c r="E94" s="71"/>
      <c r="F94" s="71"/>
      <c r="G94" s="71"/>
    </row>
  </sheetData>
  <mergeCells count="11">
    <mergeCell ref="B87:G87"/>
    <mergeCell ref="B2:G2"/>
    <mergeCell ref="B3:G3"/>
    <mergeCell ref="B4:G4"/>
    <mergeCell ref="B5:G5"/>
    <mergeCell ref="B84:G85"/>
    <mergeCell ref="B94:G94"/>
    <mergeCell ref="B90:C90"/>
    <mergeCell ref="B91:C91"/>
    <mergeCell ref="B92:E92"/>
    <mergeCell ref="B93:G93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5"/>
  <sheetViews>
    <sheetView view="pageBreakPreview" zoomScaleNormal="100" zoomScaleSheetLayoutView="100" workbookViewId="0">
      <pane ySplit="6" topLeftCell="A7" activePane="bottomLeft" state="frozen"/>
      <selection activeCell="B16" sqref="B16:C16"/>
      <selection pane="bottomLeft" activeCell="B16" sqref="B16:C16"/>
    </sheetView>
  </sheetViews>
  <sheetFormatPr baseColWidth="10" defaultRowHeight="12.75" x14ac:dyDescent="0.2"/>
  <cols>
    <col min="1" max="1" width="1.28515625" style="23" customWidth="1"/>
    <col min="2" max="2" width="56.42578125" style="23" customWidth="1"/>
    <col min="3" max="3" width="14.7109375" style="24" customWidth="1"/>
    <col min="4" max="4" width="15" style="24" customWidth="1"/>
    <col min="5" max="5" width="59.42578125" style="23" customWidth="1"/>
    <col min="6" max="6" width="12.28515625" style="24" customWidth="1"/>
    <col min="7" max="7" width="15.140625" style="24" customWidth="1"/>
    <col min="8" max="16384" width="11.42578125" style="23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137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25" t="s">
        <v>2</v>
      </c>
      <c r="C6" s="26" t="s">
        <v>122</v>
      </c>
      <c r="D6" s="26" t="s">
        <v>123</v>
      </c>
      <c r="E6" s="27" t="s">
        <v>2</v>
      </c>
      <c r="F6" s="26" t="s">
        <v>122</v>
      </c>
      <c r="G6" s="26" t="s">
        <v>123</v>
      </c>
    </row>
    <row r="7" spans="2:7" x14ac:dyDescent="0.2">
      <c r="B7" s="28" t="s">
        <v>3</v>
      </c>
      <c r="C7" s="29"/>
      <c r="D7" s="29"/>
      <c r="E7" s="30" t="s">
        <v>4</v>
      </c>
      <c r="F7" s="29"/>
      <c r="G7" s="29"/>
    </row>
    <row r="8" spans="2:7" x14ac:dyDescent="0.2">
      <c r="B8" s="28" t="s">
        <v>5</v>
      </c>
      <c r="C8" s="31"/>
      <c r="D8" s="31"/>
      <c r="E8" s="30" t="s">
        <v>6</v>
      </c>
      <c r="F8" s="31"/>
      <c r="G8" s="31"/>
    </row>
    <row r="9" spans="2:7" x14ac:dyDescent="0.2">
      <c r="B9" s="32" t="s">
        <v>7</v>
      </c>
      <c r="C9" s="31">
        <f>SUM(C10:C16)</f>
        <v>25191011.789999999</v>
      </c>
      <c r="D9" s="31">
        <f>SUM(D10:D16)</f>
        <v>13275645.68</v>
      </c>
      <c r="E9" s="33" t="s">
        <v>8</v>
      </c>
      <c r="F9" s="31">
        <f>SUM(F10:F18)</f>
        <v>2633129.9500000002</v>
      </c>
      <c r="G9" s="31">
        <f>SUM(G10:G18)</f>
        <v>13278122.15</v>
      </c>
    </row>
    <row r="10" spans="2:7" x14ac:dyDescent="0.2">
      <c r="B10" s="34" t="s">
        <v>9</v>
      </c>
      <c r="C10" s="31">
        <v>166648.29999999999</v>
      </c>
      <c r="D10" s="31">
        <v>0</v>
      </c>
      <c r="E10" s="35" t="s">
        <v>10</v>
      </c>
      <c r="F10" s="31">
        <v>1925255</v>
      </c>
      <c r="G10" s="31">
        <v>0</v>
      </c>
    </row>
    <row r="11" spans="2:7" x14ac:dyDescent="0.2">
      <c r="B11" s="34" t="s">
        <v>11</v>
      </c>
      <c r="C11" s="31">
        <v>25024363.489999998</v>
      </c>
      <c r="D11" s="31">
        <v>13275645.68</v>
      </c>
      <c r="E11" s="35" t="s">
        <v>12</v>
      </c>
      <c r="F11" s="31">
        <v>0</v>
      </c>
      <c r="G11" s="31">
        <v>1647.94</v>
      </c>
    </row>
    <row r="12" spans="2:7" x14ac:dyDescent="0.2">
      <c r="B12" s="34" t="s">
        <v>13</v>
      </c>
      <c r="C12" s="31">
        <v>0</v>
      </c>
      <c r="D12" s="31">
        <v>0</v>
      </c>
      <c r="E12" s="35" t="s">
        <v>14</v>
      </c>
      <c r="F12" s="31">
        <v>-361425.95</v>
      </c>
      <c r="G12" s="31">
        <v>12354617.050000001</v>
      </c>
    </row>
    <row r="13" spans="2:7" x14ac:dyDescent="0.2">
      <c r="B13" s="34" t="s">
        <v>15</v>
      </c>
      <c r="C13" s="31">
        <v>0</v>
      </c>
      <c r="D13" s="31">
        <v>0</v>
      </c>
      <c r="E13" s="35" t="s">
        <v>16</v>
      </c>
      <c r="F13" s="31">
        <v>0</v>
      </c>
      <c r="G13" s="31">
        <v>0</v>
      </c>
    </row>
    <row r="14" spans="2:7" x14ac:dyDescent="0.2">
      <c r="B14" s="34" t="s">
        <v>17</v>
      </c>
      <c r="C14" s="31">
        <v>0</v>
      </c>
      <c r="D14" s="31">
        <v>0</v>
      </c>
      <c r="E14" s="35" t="s">
        <v>18</v>
      </c>
      <c r="F14" s="31">
        <v>0</v>
      </c>
      <c r="G14" s="31">
        <v>0</v>
      </c>
    </row>
    <row r="15" spans="2:7" ht="25.5" x14ac:dyDescent="0.2">
      <c r="B15" s="34" t="s">
        <v>19</v>
      </c>
      <c r="C15" s="31">
        <v>0</v>
      </c>
      <c r="D15" s="31">
        <v>0</v>
      </c>
      <c r="E15" s="35" t="s">
        <v>20</v>
      </c>
      <c r="F15" s="31">
        <v>0</v>
      </c>
      <c r="G15" s="31">
        <v>0</v>
      </c>
    </row>
    <row r="16" spans="2:7" x14ac:dyDescent="0.2">
      <c r="B16" s="34" t="s">
        <v>21</v>
      </c>
      <c r="C16" s="31">
        <v>0</v>
      </c>
      <c r="D16" s="31">
        <v>0</v>
      </c>
      <c r="E16" s="35" t="s">
        <v>22</v>
      </c>
      <c r="F16" s="31">
        <v>1069300.8999999999</v>
      </c>
      <c r="G16" s="31">
        <v>921857.16</v>
      </c>
    </row>
    <row r="17" spans="2:7" x14ac:dyDescent="0.2">
      <c r="B17" s="32" t="s">
        <v>23</v>
      </c>
      <c r="C17" s="31">
        <f>SUM(C18:C24)</f>
        <v>11756.47</v>
      </c>
      <c r="D17" s="31">
        <f>SUM(D18:D24)</f>
        <v>2476.4699999999998</v>
      </c>
      <c r="E17" s="35" t="s">
        <v>24</v>
      </c>
      <c r="F17" s="31">
        <v>0</v>
      </c>
      <c r="G17" s="31">
        <v>0</v>
      </c>
    </row>
    <row r="18" spans="2:7" x14ac:dyDescent="0.2">
      <c r="B18" s="34" t="s">
        <v>25</v>
      </c>
      <c r="C18" s="31">
        <v>0</v>
      </c>
      <c r="D18" s="31">
        <v>0</v>
      </c>
      <c r="E18" s="35" t="s">
        <v>26</v>
      </c>
      <c r="F18" s="31">
        <v>0</v>
      </c>
      <c r="G18" s="31">
        <v>0</v>
      </c>
    </row>
    <row r="19" spans="2:7" x14ac:dyDescent="0.2">
      <c r="B19" s="34" t="s">
        <v>27</v>
      </c>
      <c r="C19" s="31">
        <v>0</v>
      </c>
      <c r="D19" s="31">
        <v>0</v>
      </c>
      <c r="E19" s="33" t="s">
        <v>28</v>
      </c>
      <c r="F19" s="31">
        <f>SUM(F20:F22)</f>
        <v>0</v>
      </c>
      <c r="G19" s="31">
        <f>SUM(G20:G22)</f>
        <v>0</v>
      </c>
    </row>
    <row r="20" spans="2:7" x14ac:dyDescent="0.2">
      <c r="B20" s="34" t="s">
        <v>29</v>
      </c>
      <c r="C20" s="31">
        <v>6948.4</v>
      </c>
      <c r="D20" s="31">
        <v>0</v>
      </c>
      <c r="E20" s="35" t="s">
        <v>30</v>
      </c>
      <c r="F20" s="31">
        <v>0</v>
      </c>
      <c r="G20" s="31">
        <v>0</v>
      </c>
    </row>
    <row r="21" spans="2:7" x14ac:dyDescent="0.2">
      <c r="B21" s="34" t="s">
        <v>31</v>
      </c>
      <c r="C21" s="31">
        <v>0</v>
      </c>
      <c r="D21" s="31">
        <v>0</v>
      </c>
      <c r="E21" s="36" t="s">
        <v>32</v>
      </c>
      <c r="F21" s="31">
        <v>0</v>
      </c>
      <c r="G21" s="31">
        <v>0</v>
      </c>
    </row>
    <row r="22" spans="2:7" x14ac:dyDescent="0.2">
      <c r="B22" s="34" t="s">
        <v>33</v>
      </c>
      <c r="C22" s="31">
        <v>0</v>
      </c>
      <c r="D22" s="31">
        <v>0</v>
      </c>
      <c r="E22" s="35" t="s">
        <v>34</v>
      </c>
      <c r="F22" s="31">
        <v>0</v>
      </c>
      <c r="G22" s="31">
        <v>0</v>
      </c>
    </row>
    <row r="23" spans="2:7" x14ac:dyDescent="0.2">
      <c r="B23" s="34" t="s">
        <v>35</v>
      </c>
      <c r="C23" s="31">
        <v>0</v>
      </c>
      <c r="D23" s="31">
        <v>0</v>
      </c>
      <c r="E23" s="33" t="s">
        <v>36</v>
      </c>
      <c r="F23" s="31">
        <f>SUM(F24:F25)</f>
        <v>0</v>
      </c>
      <c r="G23" s="31">
        <f>SUM(G24:G25)</f>
        <v>0</v>
      </c>
    </row>
    <row r="24" spans="2:7" x14ac:dyDescent="0.2">
      <c r="B24" s="34" t="s">
        <v>37</v>
      </c>
      <c r="C24" s="31">
        <v>4808.07</v>
      </c>
      <c r="D24" s="31">
        <v>2476.4699999999998</v>
      </c>
      <c r="E24" s="35" t="s">
        <v>38</v>
      </c>
      <c r="F24" s="31">
        <v>0</v>
      </c>
      <c r="G24" s="31">
        <v>0</v>
      </c>
    </row>
    <row r="25" spans="2:7" x14ac:dyDescent="0.2">
      <c r="B25" s="32" t="s">
        <v>39</v>
      </c>
      <c r="C25" s="31">
        <f>SUM(C26:C30)</f>
        <v>0</v>
      </c>
      <c r="D25" s="31">
        <f>SUM(D26:D30)</f>
        <v>0</v>
      </c>
      <c r="E25" s="35" t="s">
        <v>40</v>
      </c>
      <c r="F25" s="31">
        <v>0</v>
      </c>
      <c r="G25" s="31">
        <v>0</v>
      </c>
    </row>
    <row r="26" spans="2:7" ht="25.5" x14ac:dyDescent="0.2">
      <c r="B26" s="34" t="s">
        <v>41</v>
      </c>
      <c r="C26" s="31">
        <v>0</v>
      </c>
      <c r="D26" s="31">
        <v>0</v>
      </c>
      <c r="E26" s="33" t="s">
        <v>42</v>
      </c>
      <c r="F26" s="31">
        <v>0</v>
      </c>
      <c r="G26" s="31">
        <v>0</v>
      </c>
    </row>
    <row r="27" spans="2:7" ht="25.5" x14ac:dyDescent="0.2">
      <c r="B27" s="34" t="s">
        <v>43</v>
      </c>
      <c r="C27" s="31">
        <v>0</v>
      </c>
      <c r="D27" s="31">
        <v>0</v>
      </c>
      <c r="E27" s="33" t="s">
        <v>44</v>
      </c>
      <c r="F27" s="31">
        <f>SUM(F28:F30)</f>
        <v>0</v>
      </c>
      <c r="G27" s="31">
        <f>SUM(G28:G30)</f>
        <v>0</v>
      </c>
    </row>
    <row r="28" spans="2:7" ht="25.5" x14ac:dyDescent="0.2">
      <c r="B28" s="34" t="s">
        <v>45</v>
      </c>
      <c r="C28" s="31">
        <v>0</v>
      </c>
      <c r="D28" s="31">
        <v>0</v>
      </c>
      <c r="E28" s="35" t="s">
        <v>46</v>
      </c>
      <c r="F28" s="31">
        <v>0</v>
      </c>
      <c r="G28" s="31">
        <v>0</v>
      </c>
    </row>
    <row r="29" spans="2:7" x14ac:dyDescent="0.2">
      <c r="B29" s="34" t="s">
        <v>47</v>
      </c>
      <c r="C29" s="31">
        <v>0</v>
      </c>
      <c r="D29" s="31">
        <v>0</v>
      </c>
      <c r="E29" s="35" t="s">
        <v>48</v>
      </c>
      <c r="F29" s="31">
        <v>0</v>
      </c>
      <c r="G29" s="31">
        <v>0</v>
      </c>
    </row>
    <row r="30" spans="2:7" x14ac:dyDescent="0.2">
      <c r="B30" s="34" t="s">
        <v>49</v>
      </c>
      <c r="C30" s="31">
        <v>0</v>
      </c>
      <c r="D30" s="31">
        <v>0</v>
      </c>
      <c r="E30" s="35" t="s">
        <v>50</v>
      </c>
      <c r="F30" s="31">
        <v>0</v>
      </c>
      <c r="G30" s="31">
        <v>0</v>
      </c>
    </row>
    <row r="31" spans="2:7" ht="25.5" x14ac:dyDescent="0.2">
      <c r="B31" s="32" t="s">
        <v>51</v>
      </c>
      <c r="C31" s="31">
        <f>SUM(C32:C36)</f>
        <v>0</v>
      </c>
      <c r="D31" s="31">
        <f>SUM(D32:D36)</f>
        <v>0</v>
      </c>
      <c r="E31" s="33" t="s">
        <v>52</v>
      </c>
      <c r="F31" s="31">
        <f>SUM(F32:F37)</f>
        <v>0</v>
      </c>
      <c r="G31" s="31">
        <f>SUM(G32:G37)</f>
        <v>0</v>
      </c>
    </row>
    <row r="32" spans="2:7" x14ac:dyDescent="0.2">
      <c r="B32" s="34" t="s">
        <v>53</v>
      </c>
      <c r="C32" s="31">
        <v>0</v>
      </c>
      <c r="D32" s="31">
        <v>0</v>
      </c>
      <c r="E32" s="35" t="s">
        <v>54</v>
      </c>
      <c r="F32" s="31">
        <v>0</v>
      </c>
      <c r="G32" s="31">
        <v>0</v>
      </c>
    </row>
    <row r="33" spans="2:7" x14ac:dyDescent="0.2">
      <c r="B33" s="34" t="s">
        <v>55</v>
      </c>
      <c r="C33" s="31">
        <v>0</v>
      </c>
      <c r="D33" s="31">
        <v>0</v>
      </c>
      <c r="E33" s="35" t="s">
        <v>56</v>
      </c>
      <c r="F33" s="31">
        <v>0</v>
      </c>
      <c r="G33" s="31">
        <v>0</v>
      </c>
    </row>
    <row r="34" spans="2:7" x14ac:dyDescent="0.2">
      <c r="B34" s="34" t="s">
        <v>57</v>
      </c>
      <c r="C34" s="31">
        <v>0</v>
      </c>
      <c r="D34" s="31">
        <v>0</v>
      </c>
      <c r="E34" s="35" t="s">
        <v>58</v>
      </c>
      <c r="F34" s="31">
        <v>0</v>
      </c>
      <c r="G34" s="31">
        <v>0</v>
      </c>
    </row>
    <row r="35" spans="2:7" ht="25.5" x14ac:dyDescent="0.2">
      <c r="B35" s="34" t="s">
        <v>59</v>
      </c>
      <c r="C35" s="31">
        <v>0</v>
      </c>
      <c r="D35" s="31">
        <v>0</v>
      </c>
      <c r="E35" s="35" t="s">
        <v>60</v>
      </c>
      <c r="F35" s="31">
        <v>0</v>
      </c>
      <c r="G35" s="31">
        <v>0</v>
      </c>
    </row>
    <row r="36" spans="2:7" x14ac:dyDescent="0.2">
      <c r="B36" s="34" t="s">
        <v>61</v>
      </c>
      <c r="C36" s="31">
        <v>0</v>
      </c>
      <c r="D36" s="31">
        <v>0</v>
      </c>
      <c r="E36" s="35" t="s">
        <v>62</v>
      </c>
      <c r="F36" s="31">
        <v>0</v>
      </c>
      <c r="G36" s="31">
        <v>0</v>
      </c>
    </row>
    <row r="37" spans="2:7" x14ac:dyDescent="0.2">
      <c r="B37" s="32" t="s">
        <v>63</v>
      </c>
      <c r="C37" s="31">
        <v>0</v>
      </c>
      <c r="D37" s="31">
        <v>0</v>
      </c>
      <c r="E37" s="35" t="s">
        <v>64</v>
      </c>
      <c r="F37" s="31">
        <v>0</v>
      </c>
      <c r="G37" s="31">
        <v>0</v>
      </c>
    </row>
    <row r="38" spans="2:7" x14ac:dyDescent="0.2">
      <c r="B38" s="32" t="s">
        <v>65</v>
      </c>
      <c r="C38" s="31">
        <f>SUM(C39:C40)</f>
        <v>0</v>
      </c>
      <c r="D38" s="31">
        <f>SUM(D39:D40)</f>
        <v>0</v>
      </c>
      <c r="E38" s="33" t="s">
        <v>66</v>
      </c>
      <c r="F38" s="31">
        <f>SUM(F39:F41)</f>
        <v>0</v>
      </c>
      <c r="G38" s="31">
        <f>SUM(G39:G41)</f>
        <v>0</v>
      </c>
    </row>
    <row r="39" spans="2:7" ht="25.5" x14ac:dyDescent="0.2">
      <c r="B39" s="34" t="s">
        <v>67</v>
      </c>
      <c r="C39" s="31">
        <v>0</v>
      </c>
      <c r="D39" s="31">
        <v>0</v>
      </c>
      <c r="E39" s="35" t="s">
        <v>68</v>
      </c>
      <c r="F39" s="31">
        <v>0</v>
      </c>
      <c r="G39" s="31">
        <v>0</v>
      </c>
    </row>
    <row r="40" spans="2:7" x14ac:dyDescent="0.2">
      <c r="B40" s="34" t="s">
        <v>69</v>
      </c>
      <c r="C40" s="31">
        <v>0</v>
      </c>
      <c r="D40" s="31">
        <v>0</v>
      </c>
      <c r="E40" s="35" t="s">
        <v>70</v>
      </c>
      <c r="F40" s="31">
        <v>0</v>
      </c>
      <c r="G40" s="31">
        <v>0</v>
      </c>
    </row>
    <row r="41" spans="2:7" x14ac:dyDescent="0.2">
      <c r="B41" s="32" t="s">
        <v>71</v>
      </c>
      <c r="C41" s="31">
        <f>SUM(C42:C45)</f>
        <v>0</v>
      </c>
      <c r="D41" s="31">
        <f>SUM(D42:D45)</f>
        <v>0</v>
      </c>
      <c r="E41" s="35" t="s">
        <v>72</v>
      </c>
      <c r="F41" s="31">
        <v>0</v>
      </c>
      <c r="G41" s="31">
        <v>0</v>
      </c>
    </row>
    <row r="42" spans="2:7" x14ac:dyDescent="0.2">
      <c r="B42" s="34" t="s">
        <v>73</v>
      </c>
      <c r="C42" s="31">
        <v>0</v>
      </c>
      <c r="D42" s="31">
        <v>0</v>
      </c>
      <c r="E42" s="33" t="s">
        <v>74</v>
      </c>
      <c r="F42" s="31">
        <f>SUM(F43:F45)</f>
        <v>0</v>
      </c>
      <c r="G42" s="31">
        <f>SUM(G43:G45)</f>
        <v>0</v>
      </c>
    </row>
    <row r="43" spans="2:7" x14ac:dyDescent="0.2">
      <c r="B43" s="34" t="s">
        <v>75</v>
      </c>
      <c r="C43" s="31">
        <v>0</v>
      </c>
      <c r="D43" s="31">
        <v>0</v>
      </c>
      <c r="E43" s="35" t="s">
        <v>76</v>
      </c>
      <c r="F43" s="31">
        <v>0</v>
      </c>
      <c r="G43" s="31">
        <v>0</v>
      </c>
    </row>
    <row r="44" spans="2:7" ht="25.5" x14ac:dyDescent="0.2">
      <c r="B44" s="34" t="s">
        <v>77</v>
      </c>
      <c r="C44" s="31">
        <v>0</v>
      </c>
      <c r="D44" s="31">
        <v>0</v>
      </c>
      <c r="E44" s="35" t="s">
        <v>78</v>
      </c>
      <c r="F44" s="31">
        <v>0</v>
      </c>
      <c r="G44" s="31">
        <v>0</v>
      </c>
    </row>
    <row r="45" spans="2:7" x14ac:dyDescent="0.2">
      <c r="B45" s="34" t="s">
        <v>79</v>
      </c>
      <c r="C45" s="31">
        <v>0</v>
      </c>
      <c r="D45" s="31">
        <v>0</v>
      </c>
      <c r="E45" s="35" t="s">
        <v>80</v>
      </c>
      <c r="F45" s="31">
        <v>0</v>
      </c>
      <c r="G45" s="31">
        <v>0</v>
      </c>
    </row>
    <row r="46" spans="2:7" x14ac:dyDescent="0.2">
      <c r="B46" s="32"/>
      <c r="C46" s="31"/>
      <c r="D46" s="31"/>
      <c r="E46" s="33"/>
      <c r="F46" s="31"/>
      <c r="G46" s="31"/>
    </row>
    <row r="47" spans="2:7" x14ac:dyDescent="0.2">
      <c r="B47" s="28" t="s">
        <v>81</v>
      </c>
      <c r="C47" s="31">
        <f>C9+C17+C25+C31+C37+C38+C41</f>
        <v>25202768.259999998</v>
      </c>
      <c r="D47" s="31">
        <f>D9+D17+D25+D31+D37+D38+D41</f>
        <v>13278122.15</v>
      </c>
      <c r="E47" s="30" t="s">
        <v>82</v>
      </c>
      <c r="F47" s="31">
        <f>F9+F19+F23+F26+F27+F31+F38+F42</f>
        <v>2633129.9500000002</v>
      </c>
      <c r="G47" s="31">
        <f>G9+G19+G23+G26+G27+G31+G38+G42</f>
        <v>13278122.15</v>
      </c>
    </row>
    <row r="48" spans="2:7" x14ac:dyDescent="0.2">
      <c r="B48" s="28"/>
      <c r="C48" s="31"/>
      <c r="D48" s="31"/>
      <c r="E48" s="30"/>
      <c r="F48" s="31"/>
      <c r="G48" s="31"/>
    </row>
    <row r="49" spans="2:7" x14ac:dyDescent="0.2">
      <c r="B49" s="28" t="s">
        <v>83</v>
      </c>
      <c r="C49" s="31"/>
      <c r="D49" s="31"/>
      <c r="E49" s="30" t="s">
        <v>84</v>
      </c>
      <c r="F49" s="31"/>
      <c r="G49" s="31"/>
    </row>
    <row r="50" spans="2:7" x14ac:dyDescent="0.2">
      <c r="B50" s="32" t="s">
        <v>85</v>
      </c>
      <c r="C50" s="31">
        <v>0</v>
      </c>
      <c r="D50" s="31">
        <v>0</v>
      </c>
      <c r="E50" s="33" t="s">
        <v>86</v>
      </c>
      <c r="F50" s="31">
        <v>0</v>
      </c>
      <c r="G50" s="31">
        <v>0</v>
      </c>
    </row>
    <row r="51" spans="2:7" x14ac:dyDescent="0.2">
      <c r="B51" s="32" t="s">
        <v>87</v>
      </c>
      <c r="C51" s="31">
        <v>0</v>
      </c>
      <c r="D51" s="31">
        <v>0</v>
      </c>
      <c r="E51" s="33" t="s">
        <v>88</v>
      </c>
      <c r="F51" s="31">
        <v>0</v>
      </c>
      <c r="G51" s="31">
        <v>0</v>
      </c>
    </row>
    <row r="52" spans="2:7" x14ac:dyDescent="0.2">
      <c r="B52" s="32" t="s">
        <v>89</v>
      </c>
      <c r="C52" s="31">
        <v>11522048.029999999</v>
      </c>
      <c r="D52" s="31">
        <v>0</v>
      </c>
      <c r="E52" s="33" t="s">
        <v>90</v>
      </c>
      <c r="F52" s="31">
        <v>0</v>
      </c>
      <c r="G52" s="31">
        <v>0</v>
      </c>
    </row>
    <row r="53" spans="2:7" x14ac:dyDescent="0.2">
      <c r="B53" s="32" t="s">
        <v>91</v>
      </c>
      <c r="C53" s="31">
        <v>16107560.689999999</v>
      </c>
      <c r="D53" s="31">
        <v>0</v>
      </c>
      <c r="E53" s="33" t="s">
        <v>92</v>
      </c>
      <c r="F53" s="31">
        <v>0</v>
      </c>
      <c r="G53" s="31">
        <v>0</v>
      </c>
    </row>
    <row r="54" spans="2:7" x14ac:dyDescent="0.2">
      <c r="B54" s="32" t="s">
        <v>93</v>
      </c>
      <c r="C54" s="31">
        <v>0</v>
      </c>
      <c r="D54" s="31">
        <v>0</v>
      </c>
      <c r="E54" s="33" t="s">
        <v>94</v>
      </c>
      <c r="F54" s="31">
        <v>0</v>
      </c>
      <c r="G54" s="31">
        <v>0</v>
      </c>
    </row>
    <row r="55" spans="2:7" x14ac:dyDescent="0.2">
      <c r="B55" s="32" t="s">
        <v>95</v>
      </c>
      <c r="C55" s="31">
        <v>-3882107.24</v>
      </c>
      <c r="D55" s="31">
        <v>0</v>
      </c>
      <c r="E55" s="33" t="s">
        <v>96</v>
      </c>
      <c r="F55" s="31">
        <v>0</v>
      </c>
      <c r="G55" s="31">
        <v>0</v>
      </c>
    </row>
    <row r="56" spans="2:7" x14ac:dyDescent="0.2">
      <c r="B56" s="32" t="s">
        <v>97</v>
      </c>
      <c r="C56" s="31">
        <v>0</v>
      </c>
      <c r="D56" s="31">
        <v>0</v>
      </c>
      <c r="E56" s="30"/>
      <c r="F56" s="31"/>
      <c r="G56" s="31"/>
    </row>
    <row r="57" spans="2:7" x14ac:dyDescent="0.2">
      <c r="B57" s="32" t="s">
        <v>98</v>
      </c>
      <c r="C57" s="31">
        <v>0</v>
      </c>
      <c r="D57" s="31">
        <v>0</v>
      </c>
      <c r="E57" s="30" t="s">
        <v>99</v>
      </c>
      <c r="F57" s="31">
        <f>SUM(F50:F55)</f>
        <v>0</v>
      </c>
      <c r="G57" s="31">
        <f>SUM(G50:G55)</f>
        <v>0</v>
      </c>
    </row>
    <row r="58" spans="2:7" x14ac:dyDescent="0.2">
      <c r="B58" s="32" t="s">
        <v>100</v>
      </c>
      <c r="C58" s="31">
        <v>0</v>
      </c>
      <c r="D58" s="31">
        <v>0</v>
      </c>
      <c r="E58" s="37"/>
      <c r="F58" s="31"/>
      <c r="G58" s="31"/>
    </row>
    <row r="59" spans="2:7" x14ac:dyDescent="0.2">
      <c r="B59" s="32"/>
      <c r="C59" s="31"/>
      <c r="D59" s="31"/>
      <c r="E59" s="30" t="s">
        <v>101</v>
      </c>
      <c r="F59" s="31">
        <f>F47+F57</f>
        <v>2633129.9500000002</v>
      </c>
      <c r="G59" s="31">
        <f>G47+G57</f>
        <v>13278122.15</v>
      </c>
    </row>
    <row r="60" spans="2:7" ht="25.5" x14ac:dyDescent="0.2">
      <c r="B60" s="28" t="s">
        <v>102</v>
      </c>
      <c r="C60" s="31">
        <f>SUM(C50:C58)</f>
        <v>23747501.479999997</v>
      </c>
      <c r="D60" s="31">
        <f>SUM(D50:D58)</f>
        <v>0</v>
      </c>
      <c r="E60" s="33"/>
      <c r="F60" s="31"/>
      <c r="G60" s="31"/>
    </row>
    <row r="61" spans="2:7" x14ac:dyDescent="0.2">
      <c r="B61" s="32"/>
      <c r="C61" s="31"/>
      <c r="D61" s="31"/>
      <c r="E61" s="30" t="s">
        <v>103</v>
      </c>
      <c r="F61" s="31"/>
      <c r="G61" s="31"/>
    </row>
    <row r="62" spans="2:7" x14ac:dyDescent="0.2">
      <c r="B62" s="28" t="s">
        <v>104</v>
      </c>
      <c r="C62" s="31">
        <f>C47+C60</f>
        <v>48950269.739999995</v>
      </c>
      <c r="D62" s="31">
        <f>D47+D60</f>
        <v>13278122.15</v>
      </c>
      <c r="E62" s="30"/>
      <c r="F62" s="31"/>
      <c r="G62" s="31"/>
    </row>
    <row r="63" spans="2:7" x14ac:dyDescent="0.2">
      <c r="B63" s="32"/>
      <c r="C63" s="31"/>
      <c r="D63" s="31"/>
      <c r="E63" s="30" t="s">
        <v>105</v>
      </c>
      <c r="F63" s="31">
        <f>SUM(F64:F66)</f>
        <v>0</v>
      </c>
      <c r="G63" s="31">
        <f>SUM(G64:G66)</f>
        <v>0</v>
      </c>
    </row>
    <row r="64" spans="2:7" x14ac:dyDescent="0.2">
      <c r="B64" s="32"/>
      <c r="C64" s="31"/>
      <c r="D64" s="31"/>
      <c r="E64" s="33" t="s">
        <v>106</v>
      </c>
      <c r="F64" s="31">
        <v>0</v>
      </c>
      <c r="G64" s="31">
        <v>0</v>
      </c>
    </row>
    <row r="65" spans="2:7" x14ac:dyDescent="0.2">
      <c r="B65" s="32"/>
      <c r="C65" s="31"/>
      <c r="D65" s="31"/>
      <c r="E65" s="33" t="s">
        <v>107</v>
      </c>
      <c r="F65" s="31">
        <v>0</v>
      </c>
      <c r="G65" s="31">
        <v>0</v>
      </c>
    </row>
    <row r="66" spans="2:7" x14ac:dyDescent="0.2">
      <c r="B66" s="32"/>
      <c r="C66" s="31"/>
      <c r="D66" s="31"/>
      <c r="E66" s="33" t="s">
        <v>108</v>
      </c>
      <c r="F66" s="31">
        <v>0</v>
      </c>
      <c r="G66" s="31">
        <v>0</v>
      </c>
    </row>
    <row r="67" spans="2:7" x14ac:dyDescent="0.2">
      <c r="B67" s="32"/>
      <c r="C67" s="31"/>
      <c r="D67" s="31"/>
      <c r="E67" s="33"/>
      <c r="F67" s="31"/>
      <c r="G67" s="31"/>
    </row>
    <row r="68" spans="2:7" x14ac:dyDescent="0.2">
      <c r="B68" s="32"/>
      <c r="C68" s="31"/>
      <c r="D68" s="31"/>
      <c r="E68" s="30" t="s">
        <v>109</v>
      </c>
      <c r="F68" s="31">
        <f>SUM(F69:F73)</f>
        <v>46317139.789999999</v>
      </c>
      <c r="G68" s="31">
        <f>SUM(G69:G73)</f>
        <v>0</v>
      </c>
    </row>
    <row r="69" spans="2:7" x14ac:dyDescent="0.2">
      <c r="B69" s="32"/>
      <c r="C69" s="31"/>
      <c r="D69" s="31"/>
      <c r="E69" s="33" t="s">
        <v>110</v>
      </c>
      <c r="F69" s="31">
        <v>22653070.309999999</v>
      </c>
      <c r="G69" s="31">
        <v>0</v>
      </c>
    </row>
    <row r="70" spans="2:7" x14ac:dyDescent="0.2">
      <c r="B70" s="32"/>
      <c r="C70" s="31"/>
      <c r="D70" s="31"/>
      <c r="E70" s="33" t="s">
        <v>111</v>
      </c>
      <c r="F70" s="31">
        <v>0</v>
      </c>
      <c r="G70" s="31">
        <v>0</v>
      </c>
    </row>
    <row r="71" spans="2:7" x14ac:dyDescent="0.2">
      <c r="B71" s="32"/>
      <c r="C71" s="31"/>
      <c r="D71" s="31"/>
      <c r="E71" s="33" t="s">
        <v>112</v>
      </c>
      <c r="F71" s="31">
        <v>0</v>
      </c>
      <c r="G71" s="31">
        <v>0</v>
      </c>
    </row>
    <row r="72" spans="2:7" x14ac:dyDescent="0.2">
      <c r="B72" s="32"/>
      <c r="C72" s="31"/>
      <c r="D72" s="31"/>
      <c r="E72" s="33" t="s">
        <v>113</v>
      </c>
      <c r="F72" s="31">
        <v>23664069.48</v>
      </c>
      <c r="G72" s="31">
        <v>0</v>
      </c>
    </row>
    <row r="73" spans="2:7" x14ac:dyDescent="0.2">
      <c r="B73" s="32"/>
      <c r="C73" s="31"/>
      <c r="D73" s="31"/>
      <c r="E73" s="33" t="s">
        <v>114</v>
      </c>
      <c r="F73" s="31">
        <v>0</v>
      </c>
      <c r="G73" s="31">
        <v>0</v>
      </c>
    </row>
    <row r="74" spans="2:7" x14ac:dyDescent="0.2">
      <c r="B74" s="32"/>
      <c r="C74" s="31"/>
      <c r="D74" s="31"/>
      <c r="E74" s="33"/>
      <c r="F74" s="31"/>
      <c r="G74" s="31"/>
    </row>
    <row r="75" spans="2:7" ht="25.5" x14ac:dyDescent="0.2">
      <c r="B75" s="32"/>
      <c r="C75" s="31"/>
      <c r="D75" s="31"/>
      <c r="E75" s="30" t="s">
        <v>115</v>
      </c>
      <c r="F75" s="31">
        <f>SUM(F76:F77)</f>
        <v>0</v>
      </c>
      <c r="G75" s="31">
        <f>SUM(G76:G77)</f>
        <v>0</v>
      </c>
    </row>
    <row r="76" spans="2:7" x14ac:dyDescent="0.2">
      <c r="B76" s="32"/>
      <c r="C76" s="31"/>
      <c r="D76" s="31"/>
      <c r="E76" s="33" t="s">
        <v>116</v>
      </c>
      <c r="F76" s="31">
        <v>0</v>
      </c>
      <c r="G76" s="31">
        <v>0</v>
      </c>
    </row>
    <row r="77" spans="2:7" x14ac:dyDescent="0.2">
      <c r="B77" s="32"/>
      <c r="C77" s="31"/>
      <c r="D77" s="31"/>
      <c r="E77" s="33" t="s">
        <v>117</v>
      </c>
      <c r="F77" s="31">
        <v>0</v>
      </c>
      <c r="G77" s="31">
        <v>0</v>
      </c>
    </row>
    <row r="78" spans="2:7" x14ac:dyDescent="0.2">
      <c r="B78" s="32"/>
      <c r="C78" s="31"/>
      <c r="D78" s="31"/>
      <c r="E78" s="33"/>
      <c r="F78" s="31"/>
      <c r="G78" s="31"/>
    </row>
    <row r="79" spans="2:7" x14ac:dyDescent="0.2">
      <c r="B79" s="32"/>
      <c r="C79" s="31"/>
      <c r="D79" s="31"/>
      <c r="E79" s="30" t="s">
        <v>118</v>
      </c>
      <c r="F79" s="31">
        <f>F63+F68+F75</f>
        <v>46317139.789999999</v>
      </c>
      <c r="G79" s="31">
        <f>G63+G68+G75</f>
        <v>0</v>
      </c>
    </row>
    <row r="80" spans="2:7" x14ac:dyDescent="0.2">
      <c r="B80" s="32"/>
      <c r="C80" s="31"/>
      <c r="D80" s="31"/>
      <c r="E80" s="33"/>
      <c r="F80" s="31"/>
      <c r="G80" s="31"/>
    </row>
    <row r="81" spans="2:7" x14ac:dyDescent="0.2">
      <c r="B81" s="32"/>
      <c r="C81" s="31"/>
      <c r="D81" s="31"/>
      <c r="E81" s="30" t="s">
        <v>119</v>
      </c>
      <c r="F81" s="31">
        <f>F59+F79</f>
        <v>48950269.740000002</v>
      </c>
      <c r="G81" s="31">
        <f>G59+G79</f>
        <v>13278122.15</v>
      </c>
    </row>
    <row r="82" spans="2:7" ht="13.5" thickBot="1" x14ac:dyDescent="0.25">
      <c r="B82" s="38"/>
      <c r="C82" s="39"/>
      <c r="D82" s="39"/>
      <c r="E82" s="40"/>
      <c r="F82" s="41"/>
      <c r="G82" s="41"/>
    </row>
    <row r="85" spans="2:7" x14ac:dyDescent="0.2">
      <c r="B85" s="83" t="s">
        <v>126</v>
      </c>
      <c r="C85" s="83"/>
      <c r="D85" s="83"/>
      <c r="E85" s="83"/>
      <c r="F85" s="83"/>
      <c r="G85" s="83"/>
    </row>
    <row r="86" spans="2:7" x14ac:dyDescent="0.2">
      <c r="B86" s="83"/>
      <c r="C86" s="83"/>
      <c r="D86" s="83"/>
      <c r="E86" s="83"/>
      <c r="F86" s="83"/>
      <c r="G86" s="83"/>
    </row>
    <row r="87" spans="2:7" ht="16.5" x14ac:dyDescent="0.3">
      <c r="B87" s="20"/>
      <c r="C87" s="20"/>
      <c r="D87" s="20"/>
      <c r="E87" s="20"/>
      <c r="F87" s="23"/>
    </row>
    <row r="88" spans="2:7" ht="31.5" customHeight="1" x14ac:dyDescent="0.25">
      <c r="B88" s="72" t="s">
        <v>127</v>
      </c>
      <c r="C88" s="72"/>
      <c r="D88" s="72"/>
      <c r="E88" s="72"/>
      <c r="F88" s="72"/>
      <c r="G88" s="72"/>
    </row>
    <row r="89" spans="2:7" ht="16.5" x14ac:dyDescent="0.3">
      <c r="B89" s="20"/>
      <c r="C89" s="20"/>
      <c r="D89" s="20"/>
      <c r="E89" s="20"/>
      <c r="F89" s="23"/>
    </row>
    <row r="90" spans="2:7" ht="16.5" x14ac:dyDescent="0.3">
      <c r="B90" s="20"/>
      <c r="C90" s="20"/>
      <c r="D90" s="20"/>
      <c r="E90" s="20"/>
      <c r="F90" s="23"/>
    </row>
    <row r="91" spans="2:7" x14ac:dyDescent="0.2">
      <c r="B91" s="70" t="s">
        <v>128</v>
      </c>
      <c r="C91" s="70"/>
      <c r="E91" s="43" t="s">
        <v>129</v>
      </c>
      <c r="F91" s="43"/>
    </row>
    <row r="92" spans="2:7" x14ac:dyDescent="0.2">
      <c r="B92" s="71" t="s">
        <v>130</v>
      </c>
      <c r="C92" s="71"/>
      <c r="E92" s="42" t="s">
        <v>131</v>
      </c>
      <c r="F92" s="42"/>
    </row>
    <row r="93" spans="2:7" ht="16.5" x14ac:dyDescent="0.3">
      <c r="B93" s="69"/>
      <c r="C93" s="69"/>
      <c r="D93" s="69"/>
      <c r="E93" s="69"/>
      <c r="F93" s="23"/>
    </row>
    <row r="94" spans="2:7" x14ac:dyDescent="0.2">
      <c r="B94" s="70" t="s">
        <v>132</v>
      </c>
      <c r="C94" s="70"/>
      <c r="D94" s="70"/>
      <c r="E94" s="70"/>
      <c r="F94" s="70"/>
      <c r="G94" s="70"/>
    </row>
    <row r="95" spans="2:7" x14ac:dyDescent="0.2">
      <c r="B95" s="71" t="s">
        <v>133</v>
      </c>
      <c r="C95" s="71"/>
      <c r="D95" s="71"/>
      <c r="E95" s="71"/>
      <c r="F95" s="71"/>
      <c r="G95" s="71"/>
    </row>
  </sheetData>
  <mergeCells count="11">
    <mergeCell ref="B95:G95"/>
    <mergeCell ref="B85:G86"/>
    <mergeCell ref="B88:G88"/>
    <mergeCell ref="B91:C91"/>
    <mergeCell ref="B92:C92"/>
    <mergeCell ref="B93:E93"/>
    <mergeCell ref="B2:G2"/>
    <mergeCell ref="B3:G3"/>
    <mergeCell ref="B4:G4"/>
    <mergeCell ref="B5:G5"/>
    <mergeCell ref="B94:G94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4"/>
  <sheetViews>
    <sheetView view="pageBreakPreview" zoomScaleNormal="100" zoomScaleSheetLayoutView="100" workbookViewId="0">
      <pane ySplit="6" topLeftCell="A79" activePane="bottomLeft" state="frozen"/>
      <selection activeCell="B16" sqref="B16:C16"/>
      <selection pane="bottomLeft" activeCell="B16" sqref="B16:C16"/>
    </sheetView>
  </sheetViews>
  <sheetFormatPr baseColWidth="10" defaultRowHeight="12.75" x14ac:dyDescent="0.2"/>
  <cols>
    <col min="1" max="1" width="1.28515625" style="23" customWidth="1"/>
    <col min="2" max="2" width="56.42578125" style="23" customWidth="1"/>
    <col min="3" max="3" width="14.7109375" style="24" customWidth="1"/>
    <col min="4" max="4" width="15" style="24" customWidth="1"/>
    <col min="5" max="5" width="59.42578125" style="23" customWidth="1"/>
    <col min="6" max="6" width="12.28515625" style="24" customWidth="1"/>
    <col min="7" max="7" width="15.140625" style="24" customWidth="1"/>
    <col min="8" max="16384" width="11.42578125" style="23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138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25" t="s">
        <v>2</v>
      </c>
      <c r="C6" s="26" t="s">
        <v>122</v>
      </c>
      <c r="D6" s="26" t="s">
        <v>123</v>
      </c>
      <c r="E6" s="27" t="s">
        <v>2</v>
      </c>
      <c r="F6" s="26" t="s">
        <v>122</v>
      </c>
      <c r="G6" s="26" t="s">
        <v>123</v>
      </c>
    </row>
    <row r="7" spans="2:7" x14ac:dyDescent="0.2">
      <c r="B7" s="28" t="s">
        <v>3</v>
      </c>
      <c r="C7" s="29"/>
      <c r="D7" s="29"/>
      <c r="E7" s="30" t="s">
        <v>4</v>
      </c>
      <c r="F7" s="29"/>
      <c r="G7" s="29"/>
    </row>
    <row r="8" spans="2:7" x14ac:dyDescent="0.2">
      <c r="B8" s="28" t="s">
        <v>5</v>
      </c>
      <c r="C8" s="31"/>
      <c r="D8" s="31"/>
      <c r="E8" s="30" t="s">
        <v>6</v>
      </c>
      <c r="F8" s="31"/>
      <c r="G8" s="31"/>
    </row>
    <row r="9" spans="2:7" x14ac:dyDescent="0.2">
      <c r="B9" s="32" t="s">
        <v>7</v>
      </c>
      <c r="C9" s="31">
        <f>SUM(C10:C16)</f>
        <v>25541976.740000002</v>
      </c>
      <c r="D9" s="31">
        <f>SUM(D10:D16)</f>
        <v>13275645.68</v>
      </c>
      <c r="E9" s="33" t="s">
        <v>8</v>
      </c>
      <c r="F9" s="31">
        <f>SUM(F10:F18)</f>
        <v>1561115.03</v>
      </c>
      <c r="G9" s="31">
        <f>SUM(G10:G18)</f>
        <v>13278122.15</v>
      </c>
    </row>
    <row r="10" spans="2:7" x14ac:dyDescent="0.2">
      <c r="B10" s="34" t="s">
        <v>9</v>
      </c>
      <c r="C10" s="31">
        <v>100329.1</v>
      </c>
      <c r="D10" s="31">
        <v>0</v>
      </c>
      <c r="E10" s="35" t="s">
        <v>10</v>
      </c>
      <c r="F10" s="31">
        <v>966411</v>
      </c>
      <c r="G10" s="31">
        <v>0</v>
      </c>
    </row>
    <row r="11" spans="2:7" x14ac:dyDescent="0.2">
      <c r="B11" s="34" t="s">
        <v>11</v>
      </c>
      <c r="C11" s="31">
        <v>25441647.640000001</v>
      </c>
      <c r="D11" s="31">
        <v>13275645.68</v>
      </c>
      <c r="E11" s="35" t="s">
        <v>12</v>
      </c>
      <c r="F11" s="31">
        <v>0</v>
      </c>
      <c r="G11" s="31">
        <v>1647.94</v>
      </c>
    </row>
    <row r="12" spans="2:7" x14ac:dyDescent="0.2">
      <c r="B12" s="34" t="s">
        <v>13</v>
      </c>
      <c r="C12" s="31">
        <v>0</v>
      </c>
      <c r="D12" s="31">
        <v>0</v>
      </c>
      <c r="E12" s="35" t="s">
        <v>14</v>
      </c>
      <c r="F12" s="31">
        <v>-376028.4</v>
      </c>
      <c r="G12" s="31">
        <v>12354617.050000001</v>
      </c>
    </row>
    <row r="13" spans="2:7" x14ac:dyDescent="0.2">
      <c r="B13" s="34" t="s">
        <v>15</v>
      </c>
      <c r="C13" s="31">
        <v>0</v>
      </c>
      <c r="D13" s="31">
        <v>0</v>
      </c>
      <c r="E13" s="35" t="s">
        <v>16</v>
      </c>
      <c r="F13" s="31">
        <v>0</v>
      </c>
      <c r="G13" s="31">
        <v>0</v>
      </c>
    </row>
    <row r="14" spans="2:7" x14ac:dyDescent="0.2">
      <c r="B14" s="34" t="s">
        <v>17</v>
      </c>
      <c r="C14" s="31">
        <v>0</v>
      </c>
      <c r="D14" s="31">
        <v>0</v>
      </c>
      <c r="E14" s="35" t="s">
        <v>18</v>
      </c>
      <c r="F14" s="31">
        <v>0</v>
      </c>
      <c r="G14" s="31">
        <v>0</v>
      </c>
    </row>
    <row r="15" spans="2:7" ht="25.5" x14ac:dyDescent="0.2">
      <c r="B15" s="34" t="s">
        <v>19</v>
      </c>
      <c r="C15" s="31">
        <v>0</v>
      </c>
      <c r="D15" s="31">
        <v>0</v>
      </c>
      <c r="E15" s="35" t="s">
        <v>20</v>
      </c>
      <c r="F15" s="31">
        <v>0</v>
      </c>
      <c r="G15" s="31">
        <v>0</v>
      </c>
    </row>
    <row r="16" spans="2:7" x14ac:dyDescent="0.2">
      <c r="B16" s="34" t="s">
        <v>21</v>
      </c>
      <c r="C16" s="31">
        <v>0</v>
      </c>
      <c r="D16" s="31">
        <v>0</v>
      </c>
      <c r="E16" s="35" t="s">
        <v>22</v>
      </c>
      <c r="F16" s="31">
        <v>970732.43</v>
      </c>
      <c r="G16" s="31">
        <v>921857.16</v>
      </c>
    </row>
    <row r="17" spans="2:7" x14ac:dyDescent="0.2">
      <c r="B17" s="32" t="s">
        <v>23</v>
      </c>
      <c r="C17" s="31">
        <f>SUM(C18:C24)</f>
        <v>12181.24</v>
      </c>
      <c r="D17" s="31">
        <f>SUM(D18:D24)</f>
        <v>2476.4699999999998</v>
      </c>
      <c r="E17" s="35" t="s">
        <v>24</v>
      </c>
      <c r="F17" s="31">
        <v>0</v>
      </c>
      <c r="G17" s="31">
        <v>0</v>
      </c>
    </row>
    <row r="18" spans="2:7" x14ac:dyDescent="0.2">
      <c r="B18" s="34" t="s">
        <v>25</v>
      </c>
      <c r="C18" s="31">
        <v>0</v>
      </c>
      <c r="D18" s="31">
        <v>0</v>
      </c>
      <c r="E18" s="35" t="s">
        <v>26</v>
      </c>
      <c r="F18" s="31">
        <v>0</v>
      </c>
      <c r="G18" s="31">
        <v>0</v>
      </c>
    </row>
    <row r="19" spans="2:7" x14ac:dyDescent="0.2">
      <c r="B19" s="34" t="s">
        <v>27</v>
      </c>
      <c r="C19" s="31">
        <v>0</v>
      </c>
      <c r="D19" s="31">
        <v>0</v>
      </c>
      <c r="E19" s="33" t="s">
        <v>28</v>
      </c>
      <c r="F19" s="31">
        <f>SUM(F20:F22)</f>
        <v>0</v>
      </c>
      <c r="G19" s="31">
        <f>SUM(G20:G22)</f>
        <v>0</v>
      </c>
    </row>
    <row r="20" spans="2:7" x14ac:dyDescent="0.2">
      <c r="B20" s="34" t="s">
        <v>29</v>
      </c>
      <c r="C20" s="31">
        <v>6948.4</v>
      </c>
      <c r="D20" s="31">
        <v>0</v>
      </c>
      <c r="E20" s="35" t="s">
        <v>30</v>
      </c>
      <c r="F20" s="31">
        <v>0</v>
      </c>
      <c r="G20" s="31">
        <v>0</v>
      </c>
    </row>
    <row r="21" spans="2:7" x14ac:dyDescent="0.2">
      <c r="B21" s="34" t="s">
        <v>31</v>
      </c>
      <c r="C21" s="31">
        <v>0</v>
      </c>
      <c r="D21" s="31">
        <v>0</v>
      </c>
      <c r="E21" s="36" t="s">
        <v>32</v>
      </c>
      <c r="F21" s="31">
        <v>0</v>
      </c>
      <c r="G21" s="31">
        <v>0</v>
      </c>
    </row>
    <row r="22" spans="2:7" x14ac:dyDescent="0.2">
      <c r="B22" s="34" t="s">
        <v>33</v>
      </c>
      <c r="C22" s="31">
        <v>0</v>
      </c>
      <c r="D22" s="31">
        <v>0</v>
      </c>
      <c r="E22" s="35" t="s">
        <v>34</v>
      </c>
      <c r="F22" s="31">
        <v>0</v>
      </c>
      <c r="G22" s="31">
        <v>0</v>
      </c>
    </row>
    <row r="23" spans="2:7" x14ac:dyDescent="0.2">
      <c r="B23" s="34" t="s">
        <v>35</v>
      </c>
      <c r="C23" s="31">
        <v>0</v>
      </c>
      <c r="D23" s="31">
        <v>0</v>
      </c>
      <c r="E23" s="33" t="s">
        <v>36</v>
      </c>
      <c r="F23" s="31">
        <f>SUM(F24:F25)</f>
        <v>0</v>
      </c>
      <c r="G23" s="31">
        <f>SUM(G24:G25)</f>
        <v>0</v>
      </c>
    </row>
    <row r="24" spans="2:7" x14ac:dyDescent="0.2">
      <c r="B24" s="34" t="s">
        <v>37</v>
      </c>
      <c r="C24" s="31">
        <v>5232.84</v>
      </c>
      <c r="D24" s="31">
        <v>2476.4699999999998</v>
      </c>
      <c r="E24" s="35" t="s">
        <v>38</v>
      </c>
      <c r="F24" s="31">
        <v>0</v>
      </c>
      <c r="G24" s="31">
        <v>0</v>
      </c>
    </row>
    <row r="25" spans="2:7" x14ac:dyDescent="0.2">
      <c r="B25" s="32" t="s">
        <v>39</v>
      </c>
      <c r="C25" s="31">
        <f>SUM(C26:C30)</f>
        <v>0.01</v>
      </c>
      <c r="D25" s="31">
        <f>SUM(D26:D30)</f>
        <v>0</v>
      </c>
      <c r="E25" s="35" t="s">
        <v>40</v>
      </c>
      <c r="F25" s="31">
        <v>0</v>
      </c>
      <c r="G25" s="31">
        <v>0</v>
      </c>
    </row>
    <row r="26" spans="2:7" ht="25.5" x14ac:dyDescent="0.2">
      <c r="B26" s="34" t="s">
        <v>41</v>
      </c>
      <c r="C26" s="31">
        <v>0</v>
      </c>
      <c r="D26" s="31">
        <v>0</v>
      </c>
      <c r="E26" s="33" t="s">
        <v>42</v>
      </c>
      <c r="F26" s="31">
        <v>0</v>
      </c>
      <c r="G26" s="31">
        <v>0</v>
      </c>
    </row>
    <row r="27" spans="2:7" ht="25.5" x14ac:dyDescent="0.2">
      <c r="B27" s="34" t="s">
        <v>43</v>
      </c>
      <c r="C27" s="31">
        <v>0</v>
      </c>
      <c r="D27" s="31">
        <v>0</v>
      </c>
      <c r="E27" s="33" t="s">
        <v>44</v>
      </c>
      <c r="F27" s="31">
        <f>SUM(F28:F30)</f>
        <v>0</v>
      </c>
      <c r="G27" s="31">
        <f>SUM(G28:G30)</f>
        <v>0</v>
      </c>
    </row>
    <row r="28" spans="2:7" ht="25.5" x14ac:dyDescent="0.2">
      <c r="B28" s="34" t="s">
        <v>45</v>
      </c>
      <c r="C28" s="31">
        <v>0</v>
      </c>
      <c r="D28" s="31">
        <v>0</v>
      </c>
      <c r="E28" s="35" t="s">
        <v>46</v>
      </c>
      <c r="F28" s="31">
        <v>0</v>
      </c>
      <c r="G28" s="31">
        <v>0</v>
      </c>
    </row>
    <row r="29" spans="2:7" x14ac:dyDescent="0.2">
      <c r="B29" s="34" t="s">
        <v>47</v>
      </c>
      <c r="C29" s="31">
        <v>0.01</v>
      </c>
      <c r="D29" s="31">
        <v>0</v>
      </c>
      <c r="E29" s="35" t="s">
        <v>48</v>
      </c>
      <c r="F29" s="31">
        <v>0</v>
      </c>
      <c r="G29" s="31">
        <v>0</v>
      </c>
    </row>
    <row r="30" spans="2:7" x14ac:dyDescent="0.2">
      <c r="B30" s="34" t="s">
        <v>49</v>
      </c>
      <c r="C30" s="31">
        <v>0</v>
      </c>
      <c r="D30" s="31">
        <v>0</v>
      </c>
      <c r="E30" s="35" t="s">
        <v>50</v>
      </c>
      <c r="F30" s="31">
        <v>0</v>
      </c>
      <c r="G30" s="31">
        <v>0</v>
      </c>
    </row>
    <row r="31" spans="2:7" ht="25.5" x14ac:dyDescent="0.2">
      <c r="B31" s="32" t="s">
        <v>51</v>
      </c>
      <c r="C31" s="31">
        <f>SUM(C32:C36)</f>
        <v>0</v>
      </c>
      <c r="D31" s="31">
        <f>SUM(D32:D36)</f>
        <v>0</v>
      </c>
      <c r="E31" s="33" t="s">
        <v>52</v>
      </c>
      <c r="F31" s="31">
        <f>SUM(F32:F37)</f>
        <v>0</v>
      </c>
      <c r="G31" s="31">
        <f>SUM(G32:G37)</f>
        <v>0</v>
      </c>
    </row>
    <row r="32" spans="2:7" x14ac:dyDescent="0.2">
      <c r="B32" s="34" t="s">
        <v>53</v>
      </c>
      <c r="C32" s="31">
        <v>0</v>
      </c>
      <c r="D32" s="31">
        <v>0</v>
      </c>
      <c r="E32" s="35" t="s">
        <v>54</v>
      </c>
      <c r="F32" s="31">
        <v>0</v>
      </c>
      <c r="G32" s="31">
        <v>0</v>
      </c>
    </row>
    <row r="33" spans="2:7" x14ac:dyDescent="0.2">
      <c r="B33" s="34" t="s">
        <v>55</v>
      </c>
      <c r="C33" s="31">
        <v>0</v>
      </c>
      <c r="D33" s="31">
        <v>0</v>
      </c>
      <c r="E33" s="35" t="s">
        <v>56</v>
      </c>
      <c r="F33" s="31">
        <v>0</v>
      </c>
      <c r="G33" s="31">
        <v>0</v>
      </c>
    </row>
    <row r="34" spans="2:7" x14ac:dyDescent="0.2">
      <c r="B34" s="34" t="s">
        <v>57</v>
      </c>
      <c r="C34" s="31">
        <v>0</v>
      </c>
      <c r="D34" s="31">
        <v>0</v>
      </c>
      <c r="E34" s="35" t="s">
        <v>58</v>
      </c>
      <c r="F34" s="31">
        <v>0</v>
      </c>
      <c r="G34" s="31">
        <v>0</v>
      </c>
    </row>
    <row r="35" spans="2:7" ht="25.5" x14ac:dyDescent="0.2">
      <c r="B35" s="34" t="s">
        <v>59</v>
      </c>
      <c r="C35" s="31">
        <v>0</v>
      </c>
      <c r="D35" s="31">
        <v>0</v>
      </c>
      <c r="E35" s="35" t="s">
        <v>60</v>
      </c>
      <c r="F35" s="31">
        <v>0</v>
      </c>
      <c r="G35" s="31">
        <v>0</v>
      </c>
    </row>
    <row r="36" spans="2:7" x14ac:dyDescent="0.2">
      <c r="B36" s="34" t="s">
        <v>61</v>
      </c>
      <c r="C36" s="31">
        <v>0</v>
      </c>
      <c r="D36" s="31">
        <v>0</v>
      </c>
      <c r="E36" s="35" t="s">
        <v>62</v>
      </c>
      <c r="F36" s="31">
        <v>0</v>
      </c>
      <c r="G36" s="31">
        <v>0</v>
      </c>
    </row>
    <row r="37" spans="2:7" x14ac:dyDescent="0.2">
      <c r="B37" s="32" t="s">
        <v>63</v>
      </c>
      <c r="C37" s="31">
        <v>0</v>
      </c>
      <c r="D37" s="31">
        <v>0</v>
      </c>
      <c r="E37" s="35" t="s">
        <v>64</v>
      </c>
      <c r="F37" s="31">
        <v>0</v>
      </c>
      <c r="G37" s="31">
        <v>0</v>
      </c>
    </row>
    <row r="38" spans="2:7" x14ac:dyDescent="0.2">
      <c r="B38" s="32" t="s">
        <v>65</v>
      </c>
      <c r="C38" s="31">
        <f>SUM(C39:C40)</f>
        <v>0</v>
      </c>
      <c r="D38" s="31">
        <f>SUM(D39:D40)</f>
        <v>0</v>
      </c>
      <c r="E38" s="33" t="s">
        <v>66</v>
      </c>
      <c r="F38" s="31">
        <f>SUM(F39:F41)</f>
        <v>0</v>
      </c>
      <c r="G38" s="31">
        <f>SUM(G39:G41)</f>
        <v>0</v>
      </c>
    </row>
    <row r="39" spans="2:7" ht="25.5" x14ac:dyDescent="0.2">
      <c r="B39" s="34" t="s">
        <v>67</v>
      </c>
      <c r="C39" s="31">
        <v>0</v>
      </c>
      <c r="D39" s="31">
        <v>0</v>
      </c>
      <c r="E39" s="35" t="s">
        <v>68</v>
      </c>
      <c r="F39" s="31">
        <v>0</v>
      </c>
      <c r="G39" s="31">
        <v>0</v>
      </c>
    </row>
    <row r="40" spans="2:7" x14ac:dyDescent="0.2">
      <c r="B40" s="34" t="s">
        <v>69</v>
      </c>
      <c r="C40" s="31">
        <v>0</v>
      </c>
      <c r="D40" s="31">
        <v>0</v>
      </c>
      <c r="E40" s="35" t="s">
        <v>70</v>
      </c>
      <c r="F40" s="31">
        <v>0</v>
      </c>
      <c r="G40" s="31">
        <v>0</v>
      </c>
    </row>
    <row r="41" spans="2:7" x14ac:dyDescent="0.2">
      <c r="B41" s="32" t="s">
        <v>71</v>
      </c>
      <c r="C41" s="31">
        <f>SUM(C42:C45)</f>
        <v>0</v>
      </c>
      <c r="D41" s="31">
        <f>SUM(D42:D45)</f>
        <v>0</v>
      </c>
      <c r="E41" s="35" t="s">
        <v>72</v>
      </c>
      <c r="F41" s="31">
        <v>0</v>
      </c>
      <c r="G41" s="31">
        <v>0</v>
      </c>
    </row>
    <row r="42" spans="2:7" x14ac:dyDescent="0.2">
      <c r="B42" s="34" t="s">
        <v>73</v>
      </c>
      <c r="C42" s="31">
        <v>0</v>
      </c>
      <c r="D42" s="31">
        <v>0</v>
      </c>
      <c r="E42" s="33" t="s">
        <v>74</v>
      </c>
      <c r="F42" s="31">
        <f>SUM(F43:F45)</f>
        <v>0</v>
      </c>
      <c r="G42" s="31">
        <f>SUM(G43:G45)</f>
        <v>0</v>
      </c>
    </row>
    <row r="43" spans="2:7" x14ac:dyDescent="0.2">
      <c r="B43" s="34" t="s">
        <v>75</v>
      </c>
      <c r="C43" s="31">
        <v>0</v>
      </c>
      <c r="D43" s="31">
        <v>0</v>
      </c>
      <c r="E43" s="35" t="s">
        <v>76</v>
      </c>
      <c r="F43" s="31">
        <v>0</v>
      </c>
      <c r="G43" s="31">
        <v>0</v>
      </c>
    </row>
    <row r="44" spans="2:7" ht="25.5" x14ac:dyDescent="0.2">
      <c r="B44" s="34" t="s">
        <v>77</v>
      </c>
      <c r="C44" s="31">
        <v>0</v>
      </c>
      <c r="D44" s="31">
        <v>0</v>
      </c>
      <c r="E44" s="35" t="s">
        <v>78</v>
      </c>
      <c r="F44" s="31">
        <v>0</v>
      </c>
      <c r="G44" s="31">
        <v>0</v>
      </c>
    </row>
    <row r="45" spans="2:7" x14ac:dyDescent="0.2">
      <c r="B45" s="34" t="s">
        <v>79</v>
      </c>
      <c r="C45" s="31">
        <v>0</v>
      </c>
      <c r="D45" s="31">
        <v>0</v>
      </c>
      <c r="E45" s="35" t="s">
        <v>80</v>
      </c>
      <c r="F45" s="31">
        <v>0</v>
      </c>
      <c r="G45" s="31">
        <v>0</v>
      </c>
    </row>
    <row r="46" spans="2:7" x14ac:dyDescent="0.2">
      <c r="B46" s="32"/>
      <c r="C46" s="31"/>
      <c r="D46" s="31"/>
      <c r="E46" s="33"/>
      <c r="F46" s="31"/>
      <c r="G46" s="31"/>
    </row>
    <row r="47" spans="2:7" x14ac:dyDescent="0.2">
      <c r="B47" s="28" t="s">
        <v>81</v>
      </c>
      <c r="C47" s="31">
        <f>C9+C17+C25+C31+C37+C38+C41</f>
        <v>25554157.990000002</v>
      </c>
      <c r="D47" s="31">
        <f>D9+D17+D25+D31+D37+D38+D41</f>
        <v>13278122.15</v>
      </c>
      <c r="E47" s="30" t="s">
        <v>82</v>
      </c>
      <c r="F47" s="31">
        <f>F9+F19+F23+F26+F27+F31+F38+F42</f>
        <v>1561115.03</v>
      </c>
      <c r="G47" s="31">
        <f>G9+G19+G23+G26+G27+G31+G38+G42</f>
        <v>13278122.15</v>
      </c>
    </row>
    <row r="48" spans="2:7" x14ac:dyDescent="0.2">
      <c r="B48" s="28"/>
      <c r="C48" s="31"/>
      <c r="D48" s="31"/>
      <c r="E48" s="30"/>
      <c r="F48" s="31"/>
      <c r="G48" s="31"/>
    </row>
    <row r="49" spans="2:7" x14ac:dyDescent="0.2">
      <c r="B49" s="28" t="s">
        <v>83</v>
      </c>
      <c r="C49" s="31"/>
      <c r="D49" s="31"/>
      <c r="E49" s="30" t="s">
        <v>84</v>
      </c>
      <c r="F49" s="31"/>
      <c r="G49" s="31"/>
    </row>
    <row r="50" spans="2:7" x14ac:dyDescent="0.2">
      <c r="B50" s="32" t="s">
        <v>85</v>
      </c>
      <c r="C50" s="31">
        <v>0</v>
      </c>
      <c r="D50" s="31">
        <v>0</v>
      </c>
      <c r="E50" s="33" t="s">
        <v>86</v>
      </c>
      <c r="F50" s="31">
        <v>0</v>
      </c>
      <c r="G50" s="31">
        <v>0</v>
      </c>
    </row>
    <row r="51" spans="2:7" x14ac:dyDescent="0.2">
      <c r="B51" s="32" t="s">
        <v>87</v>
      </c>
      <c r="C51" s="31">
        <v>0</v>
      </c>
      <c r="D51" s="31">
        <v>0</v>
      </c>
      <c r="E51" s="33" t="s">
        <v>88</v>
      </c>
      <c r="F51" s="31">
        <v>0</v>
      </c>
      <c r="G51" s="31">
        <v>0</v>
      </c>
    </row>
    <row r="52" spans="2:7" x14ac:dyDescent="0.2">
      <c r="B52" s="32" t="s">
        <v>89</v>
      </c>
      <c r="C52" s="31">
        <v>14051365.52</v>
      </c>
      <c r="D52" s="31">
        <v>0</v>
      </c>
      <c r="E52" s="33" t="s">
        <v>90</v>
      </c>
      <c r="F52" s="31">
        <v>0</v>
      </c>
      <c r="G52" s="31">
        <v>0</v>
      </c>
    </row>
    <row r="53" spans="2:7" x14ac:dyDescent="0.2">
      <c r="B53" s="32" t="s">
        <v>91</v>
      </c>
      <c r="C53" s="31">
        <v>16570980.689999999</v>
      </c>
      <c r="D53" s="31">
        <v>0</v>
      </c>
      <c r="E53" s="33" t="s">
        <v>92</v>
      </c>
      <c r="F53" s="31">
        <v>0</v>
      </c>
      <c r="G53" s="31">
        <v>0</v>
      </c>
    </row>
    <row r="54" spans="2:7" x14ac:dyDescent="0.2">
      <c r="B54" s="32" t="s">
        <v>93</v>
      </c>
      <c r="C54" s="31">
        <v>0</v>
      </c>
      <c r="D54" s="31">
        <v>0</v>
      </c>
      <c r="E54" s="33" t="s">
        <v>94</v>
      </c>
      <c r="F54" s="31">
        <v>0</v>
      </c>
      <c r="G54" s="31">
        <v>0</v>
      </c>
    </row>
    <row r="55" spans="2:7" x14ac:dyDescent="0.2">
      <c r="B55" s="32" t="s">
        <v>95</v>
      </c>
      <c r="C55" s="31">
        <v>-3882107.24</v>
      </c>
      <c r="D55" s="31">
        <v>0</v>
      </c>
      <c r="E55" s="33" t="s">
        <v>96</v>
      </c>
      <c r="F55" s="31">
        <v>0</v>
      </c>
      <c r="G55" s="31">
        <v>0</v>
      </c>
    </row>
    <row r="56" spans="2:7" x14ac:dyDescent="0.2">
      <c r="B56" s="32" t="s">
        <v>97</v>
      </c>
      <c r="C56" s="31">
        <v>0</v>
      </c>
      <c r="D56" s="31">
        <v>0</v>
      </c>
      <c r="E56" s="30"/>
      <c r="F56" s="31"/>
      <c r="G56" s="31"/>
    </row>
    <row r="57" spans="2:7" x14ac:dyDescent="0.2">
      <c r="B57" s="32" t="s">
        <v>98</v>
      </c>
      <c r="C57" s="31">
        <v>0</v>
      </c>
      <c r="D57" s="31">
        <v>0</v>
      </c>
      <c r="E57" s="30" t="s">
        <v>99</v>
      </c>
      <c r="F57" s="31">
        <f>SUM(F50:F55)</f>
        <v>0</v>
      </c>
      <c r="G57" s="31">
        <f>SUM(G50:G55)</f>
        <v>0</v>
      </c>
    </row>
    <row r="58" spans="2:7" x14ac:dyDescent="0.2">
      <c r="B58" s="32" t="s">
        <v>100</v>
      </c>
      <c r="C58" s="31">
        <v>0</v>
      </c>
      <c r="D58" s="31">
        <v>0</v>
      </c>
      <c r="E58" s="37"/>
      <c r="F58" s="31"/>
      <c r="G58" s="31"/>
    </row>
    <row r="59" spans="2:7" x14ac:dyDescent="0.2">
      <c r="B59" s="32"/>
      <c r="C59" s="31"/>
      <c r="D59" s="31"/>
      <c r="E59" s="30" t="s">
        <v>101</v>
      </c>
      <c r="F59" s="31">
        <f>F47+F57</f>
        <v>1561115.03</v>
      </c>
      <c r="G59" s="31">
        <f>G47+G57</f>
        <v>13278122.15</v>
      </c>
    </row>
    <row r="60" spans="2:7" ht="25.5" x14ac:dyDescent="0.2">
      <c r="B60" s="28" t="s">
        <v>102</v>
      </c>
      <c r="C60" s="31">
        <f>SUM(C50:C58)</f>
        <v>26740238.969999999</v>
      </c>
      <c r="D60" s="31">
        <f>SUM(D50:D58)</f>
        <v>0</v>
      </c>
      <c r="E60" s="33"/>
      <c r="F60" s="31"/>
      <c r="G60" s="31"/>
    </row>
    <row r="61" spans="2:7" x14ac:dyDescent="0.2">
      <c r="B61" s="32"/>
      <c r="C61" s="31"/>
      <c r="D61" s="31"/>
      <c r="E61" s="30" t="s">
        <v>103</v>
      </c>
      <c r="F61" s="31"/>
      <c r="G61" s="31"/>
    </row>
    <row r="62" spans="2:7" x14ac:dyDescent="0.2">
      <c r="B62" s="28" t="s">
        <v>104</v>
      </c>
      <c r="C62" s="31">
        <f>C47+C60</f>
        <v>52294396.960000001</v>
      </c>
      <c r="D62" s="31">
        <f>D47+D60</f>
        <v>13278122.15</v>
      </c>
      <c r="E62" s="30"/>
      <c r="F62" s="31"/>
      <c r="G62" s="31"/>
    </row>
    <row r="63" spans="2:7" x14ac:dyDescent="0.2">
      <c r="B63" s="32"/>
      <c r="C63" s="31"/>
      <c r="D63" s="31"/>
      <c r="E63" s="30" t="s">
        <v>105</v>
      </c>
      <c r="F63" s="31">
        <f>SUM(F64:F66)</f>
        <v>0</v>
      </c>
      <c r="G63" s="31">
        <f>SUM(G64:G66)</f>
        <v>0</v>
      </c>
    </row>
    <row r="64" spans="2:7" x14ac:dyDescent="0.2">
      <c r="B64" s="32"/>
      <c r="C64" s="31"/>
      <c r="D64" s="31"/>
      <c r="E64" s="33" t="s">
        <v>106</v>
      </c>
      <c r="F64" s="31">
        <v>0</v>
      </c>
      <c r="G64" s="31">
        <v>0</v>
      </c>
    </row>
    <row r="65" spans="2:7" x14ac:dyDescent="0.2">
      <c r="B65" s="32"/>
      <c r="C65" s="31"/>
      <c r="D65" s="31"/>
      <c r="E65" s="33" t="s">
        <v>107</v>
      </c>
      <c r="F65" s="31">
        <v>0</v>
      </c>
      <c r="G65" s="31">
        <v>0</v>
      </c>
    </row>
    <row r="66" spans="2:7" x14ac:dyDescent="0.2">
      <c r="B66" s="32"/>
      <c r="C66" s="31"/>
      <c r="D66" s="31"/>
      <c r="E66" s="33" t="s">
        <v>108</v>
      </c>
      <c r="F66" s="31">
        <v>0</v>
      </c>
      <c r="G66" s="31">
        <v>0</v>
      </c>
    </row>
    <row r="67" spans="2:7" x14ac:dyDescent="0.2">
      <c r="B67" s="32"/>
      <c r="C67" s="31"/>
      <c r="D67" s="31"/>
      <c r="E67" s="33"/>
      <c r="F67" s="31"/>
      <c r="G67" s="31"/>
    </row>
    <row r="68" spans="2:7" x14ac:dyDescent="0.2">
      <c r="B68" s="32"/>
      <c r="C68" s="31"/>
      <c r="D68" s="31"/>
      <c r="E68" s="30" t="s">
        <v>109</v>
      </c>
      <c r="F68" s="31">
        <f>SUM(F69:F73)</f>
        <v>50733281.93</v>
      </c>
      <c r="G68" s="31">
        <f>SUM(G69:G73)</f>
        <v>0</v>
      </c>
    </row>
    <row r="69" spans="2:7" x14ac:dyDescent="0.2">
      <c r="B69" s="32"/>
      <c r="C69" s="31"/>
      <c r="D69" s="31"/>
      <c r="E69" s="33" t="s">
        <v>110</v>
      </c>
      <c r="F69" s="31">
        <v>27069212.449999999</v>
      </c>
      <c r="G69" s="31">
        <v>0</v>
      </c>
    </row>
    <row r="70" spans="2:7" x14ac:dyDescent="0.2">
      <c r="B70" s="32"/>
      <c r="C70" s="31"/>
      <c r="D70" s="31"/>
      <c r="E70" s="33" t="s">
        <v>111</v>
      </c>
      <c r="F70" s="31">
        <v>0</v>
      </c>
      <c r="G70" s="31">
        <v>0</v>
      </c>
    </row>
    <row r="71" spans="2:7" x14ac:dyDescent="0.2">
      <c r="B71" s="32"/>
      <c r="C71" s="31"/>
      <c r="D71" s="31"/>
      <c r="E71" s="33" t="s">
        <v>112</v>
      </c>
      <c r="F71" s="31">
        <v>0</v>
      </c>
      <c r="G71" s="31">
        <v>0</v>
      </c>
    </row>
    <row r="72" spans="2:7" x14ac:dyDescent="0.2">
      <c r="B72" s="32"/>
      <c r="C72" s="31"/>
      <c r="D72" s="31"/>
      <c r="E72" s="33" t="s">
        <v>113</v>
      </c>
      <c r="F72" s="31">
        <v>23664069.48</v>
      </c>
      <c r="G72" s="31">
        <v>0</v>
      </c>
    </row>
    <row r="73" spans="2:7" x14ac:dyDescent="0.2">
      <c r="B73" s="32"/>
      <c r="C73" s="31"/>
      <c r="D73" s="31"/>
      <c r="E73" s="33" t="s">
        <v>114</v>
      </c>
      <c r="F73" s="31">
        <v>0</v>
      </c>
      <c r="G73" s="31">
        <v>0</v>
      </c>
    </row>
    <row r="74" spans="2:7" x14ac:dyDescent="0.2">
      <c r="B74" s="32"/>
      <c r="C74" s="31"/>
      <c r="D74" s="31"/>
      <c r="E74" s="33"/>
      <c r="F74" s="31"/>
      <c r="G74" s="31"/>
    </row>
    <row r="75" spans="2:7" ht="25.5" x14ac:dyDescent="0.2">
      <c r="B75" s="32"/>
      <c r="C75" s="31"/>
      <c r="D75" s="31"/>
      <c r="E75" s="30" t="s">
        <v>115</v>
      </c>
      <c r="F75" s="31">
        <f>SUM(F76:F77)</f>
        <v>0</v>
      </c>
      <c r="G75" s="31">
        <f>SUM(G76:G77)</f>
        <v>0</v>
      </c>
    </row>
    <row r="76" spans="2:7" x14ac:dyDescent="0.2">
      <c r="B76" s="32"/>
      <c r="C76" s="31"/>
      <c r="D76" s="31"/>
      <c r="E76" s="33" t="s">
        <v>116</v>
      </c>
      <c r="F76" s="31">
        <v>0</v>
      </c>
      <c r="G76" s="31">
        <v>0</v>
      </c>
    </row>
    <row r="77" spans="2:7" x14ac:dyDescent="0.2">
      <c r="B77" s="32"/>
      <c r="C77" s="31"/>
      <c r="D77" s="31"/>
      <c r="E77" s="33" t="s">
        <v>117</v>
      </c>
      <c r="F77" s="31">
        <v>0</v>
      </c>
      <c r="G77" s="31">
        <v>0</v>
      </c>
    </row>
    <row r="78" spans="2:7" x14ac:dyDescent="0.2">
      <c r="B78" s="32"/>
      <c r="C78" s="31"/>
      <c r="D78" s="31"/>
      <c r="E78" s="33"/>
      <c r="F78" s="31"/>
      <c r="G78" s="31"/>
    </row>
    <row r="79" spans="2:7" x14ac:dyDescent="0.2">
      <c r="B79" s="32"/>
      <c r="C79" s="31"/>
      <c r="D79" s="31"/>
      <c r="E79" s="30" t="s">
        <v>118</v>
      </c>
      <c r="F79" s="31">
        <f>F63+F68+F75</f>
        <v>50733281.93</v>
      </c>
      <c r="G79" s="31">
        <f>G63+G68+G75</f>
        <v>0</v>
      </c>
    </row>
    <row r="80" spans="2:7" x14ac:dyDescent="0.2">
      <c r="B80" s="32"/>
      <c r="C80" s="31"/>
      <c r="D80" s="31"/>
      <c r="E80" s="33"/>
      <c r="F80" s="31"/>
      <c r="G80" s="31"/>
    </row>
    <row r="81" spans="2:7" x14ac:dyDescent="0.2">
      <c r="B81" s="32"/>
      <c r="C81" s="31"/>
      <c r="D81" s="31"/>
      <c r="E81" s="30" t="s">
        <v>119</v>
      </c>
      <c r="F81" s="31">
        <f>F59+F79</f>
        <v>52294396.960000001</v>
      </c>
      <c r="G81" s="31">
        <f>G59+G79</f>
        <v>13278122.15</v>
      </c>
    </row>
    <row r="82" spans="2:7" ht="13.5" thickBot="1" x14ac:dyDescent="0.25">
      <c r="B82" s="38"/>
      <c r="C82" s="39"/>
      <c r="D82" s="39"/>
      <c r="E82" s="40"/>
      <c r="F82" s="41"/>
      <c r="G82" s="41"/>
    </row>
    <row r="84" spans="2:7" x14ac:dyDescent="0.2">
      <c r="B84" s="83" t="s">
        <v>126</v>
      </c>
      <c r="C84" s="83"/>
      <c r="D84" s="83"/>
      <c r="E84" s="83"/>
      <c r="F84" s="83"/>
      <c r="G84" s="83"/>
    </row>
    <row r="85" spans="2:7" x14ac:dyDescent="0.2">
      <c r="B85" s="83"/>
      <c r="C85" s="83"/>
      <c r="D85" s="83"/>
      <c r="E85" s="83"/>
      <c r="F85" s="83"/>
      <c r="G85" s="83"/>
    </row>
    <row r="86" spans="2:7" ht="16.5" x14ac:dyDescent="0.3">
      <c r="B86" s="20"/>
      <c r="C86" s="20"/>
      <c r="D86" s="20"/>
      <c r="E86" s="20"/>
      <c r="F86" s="23"/>
    </row>
    <row r="87" spans="2:7" ht="28.5" customHeight="1" x14ac:dyDescent="0.25">
      <c r="B87" s="72" t="s">
        <v>127</v>
      </c>
      <c r="C87" s="72"/>
      <c r="D87" s="72"/>
      <c r="E87" s="72"/>
      <c r="F87" s="72"/>
      <c r="G87" s="72"/>
    </row>
    <row r="88" spans="2:7" ht="16.5" x14ac:dyDescent="0.3">
      <c r="B88" s="20"/>
      <c r="C88" s="20"/>
      <c r="D88" s="20"/>
      <c r="E88" s="20"/>
      <c r="F88" s="23"/>
    </row>
    <row r="89" spans="2:7" ht="16.5" x14ac:dyDescent="0.3">
      <c r="B89" s="20"/>
      <c r="C89" s="20"/>
      <c r="D89" s="20"/>
      <c r="E89" s="20"/>
      <c r="F89" s="23"/>
    </row>
    <row r="90" spans="2:7" x14ac:dyDescent="0.2">
      <c r="B90" s="70" t="s">
        <v>128</v>
      </c>
      <c r="C90" s="70"/>
      <c r="E90" s="43" t="s">
        <v>129</v>
      </c>
      <c r="F90" s="43"/>
    </row>
    <row r="91" spans="2:7" x14ac:dyDescent="0.2">
      <c r="B91" s="71" t="s">
        <v>130</v>
      </c>
      <c r="C91" s="71"/>
      <c r="E91" s="42" t="s">
        <v>131</v>
      </c>
      <c r="F91" s="42"/>
    </row>
    <row r="92" spans="2:7" ht="16.5" x14ac:dyDescent="0.3">
      <c r="B92" s="69"/>
      <c r="C92" s="69"/>
      <c r="D92" s="69"/>
      <c r="E92" s="69"/>
      <c r="F92" s="23"/>
    </row>
    <row r="93" spans="2:7" x14ac:dyDescent="0.2">
      <c r="B93" s="70" t="s">
        <v>132</v>
      </c>
      <c r="C93" s="70"/>
      <c r="D93" s="70"/>
      <c r="E93" s="70"/>
      <c r="F93" s="70"/>
      <c r="G93" s="70"/>
    </row>
    <row r="94" spans="2:7" x14ac:dyDescent="0.2">
      <c r="B94" s="71" t="s">
        <v>133</v>
      </c>
      <c r="C94" s="71"/>
      <c r="D94" s="71"/>
      <c r="E94" s="71"/>
      <c r="F94" s="71"/>
      <c r="G94" s="71"/>
    </row>
  </sheetData>
  <mergeCells count="11">
    <mergeCell ref="B90:C90"/>
    <mergeCell ref="B91:C91"/>
    <mergeCell ref="B92:E92"/>
    <mergeCell ref="B93:G93"/>
    <mergeCell ref="B94:G94"/>
    <mergeCell ref="B87:G87"/>
    <mergeCell ref="B2:G2"/>
    <mergeCell ref="B3:G3"/>
    <mergeCell ref="B4:G4"/>
    <mergeCell ref="B5:G5"/>
    <mergeCell ref="B84:G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4"/>
  <sheetViews>
    <sheetView view="pageBreakPreview" zoomScaleNormal="100" zoomScaleSheetLayoutView="100" workbookViewId="0">
      <pane ySplit="6" topLeftCell="A7" activePane="bottomLeft" state="frozen"/>
      <selection activeCell="B16" sqref="B16:C16"/>
      <selection pane="bottomLeft" activeCell="B16" sqref="B16:C16"/>
    </sheetView>
  </sheetViews>
  <sheetFormatPr baseColWidth="10" defaultRowHeight="12.75" x14ac:dyDescent="0.2"/>
  <cols>
    <col min="1" max="1" width="1.28515625" style="23" customWidth="1"/>
    <col min="2" max="2" width="56.42578125" style="23" customWidth="1"/>
    <col min="3" max="3" width="14.7109375" style="24" customWidth="1"/>
    <col min="4" max="4" width="15" style="24" customWidth="1"/>
    <col min="5" max="5" width="59.42578125" style="23" customWidth="1"/>
    <col min="6" max="6" width="12.28515625" style="24" customWidth="1"/>
    <col min="7" max="7" width="15.140625" style="24" customWidth="1"/>
    <col min="8" max="16384" width="11.42578125" style="23"/>
  </cols>
  <sheetData>
    <row r="1" spans="2:7" ht="13.5" thickBot="1" x14ac:dyDescent="0.25"/>
    <row r="2" spans="2:7" x14ac:dyDescent="0.2">
      <c r="B2" s="74" t="s">
        <v>120</v>
      </c>
      <c r="C2" s="75"/>
      <c r="D2" s="75"/>
      <c r="E2" s="75"/>
      <c r="F2" s="75"/>
      <c r="G2" s="76"/>
    </row>
    <row r="3" spans="2:7" x14ac:dyDescent="0.2">
      <c r="B3" s="77" t="s">
        <v>0</v>
      </c>
      <c r="C3" s="78"/>
      <c r="D3" s="78"/>
      <c r="E3" s="78"/>
      <c r="F3" s="78"/>
      <c r="G3" s="79"/>
    </row>
    <row r="4" spans="2:7" x14ac:dyDescent="0.2">
      <c r="B4" s="77" t="s">
        <v>139</v>
      </c>
      <c r="C4" s="78"/>
      <c r="D4" s="78"/>
      <c r="E4" s="78"/>
      <c r="F4" s="78"/>
      <c r="G4" s="79"/>
    </row>
    <row r="5" spans="2:7" ht="13.5" thickBot="1" x14ac:dyDescent="0.25">
      <c r="B5" s="80" t="s">
        <v>1</v>
      </c>
      <c r="C5" s="81"/>
      <c r="D5" s="81"/>
      <c r="E5" s="81"/>
      <c r="F5" s="81"/>
      <c r="G5" s="82"/>
    </row>
    <row r="6" spans="2:7" ht="26.25" thickBot="1" x14ac:dyDescent="0.25">
      <c r="B6" s="25" t="s">
        <v>2</v>
      </c>
      <c r="C6" s="26" t="s">
        <v>122</v>
      </c>
      <c r="D6" s="26" t="s">
        <v>123</v>
      </c>
      <c r="E6" s="27" t="s">
        <v>2</v>
      </c>
      <c r="F6" s="26" t="s">
        <v>122</v>
      </c>
      <c r="G6" s="26" t="s">
        <v>123</v>
      </c>
    </row>
    <row r="7" spans="2:7" x14ac:dyDescent="0.2">
      <c r="B7" s="28" t="s">
        <v>3</v>
      </c>
      <c r="C7" s="29"/>
      <c r="D7" s="29"/>
      <c r="E7" s="30" t="s">
        <v>4</v>
      </c>
      <c r="F7" s="29"/>
      <c r="G7" s="29"/>
    </row>
    <row r="8" spans="2:7" x14ac:dyDescent="0.2">
      <c r="B8" s="28" t="s">
        <v>5</v>
      </c>
      <c r="C8" s="31"/>
      <c r="D8" s="31"/>
      <c r="E8" s="30" t="s">
        <v>6</v>
      </c>
      <c r="F8" s="31"/>
      <c r="G8" s="31"/>
    </row>
    <row r="9" spans="2:7" x14ac:dyDescent="0.2">
      <c r="B9" s="32" t="s">
        <v>7</v>
      </c>
      <c r="C9" s="31">
        <f>SUM(C10:C16)</f>
        <v>24546148.130000003</v>
      </c>
      <c r="D9" s="31">
        <f>SUM(D10:D16)</f>
        <v>13275645.68</v>
      </c>
      <c r="E9" s="33" t="s">
        <v>8</v>
      </c>
      <c r="F9" s="31">
        <f>SUM(F10:F18)</f>
        <v>626065.65</v>
      </c>
      <c r="G9" s="31">
        <f>SUM(G10:G18)</f>
        <v>13278122.15</v>
      </c>
    </row>
    <row r="10" spans="2:7" x14ac:dyDescent="0.2">
      <c r="B10" s="34" t="s">
        <v>9</v>
      </c>
      <c r="C10" s="31">
        <v>30073.1</v>
      </c>
      <c r="D10" s="31">
        <v>0</v>
      </c>
      <c r="E10" s="35" t="s">
        <v>10</v>
      </c>
      <c r="F10" s="31">
        <v>0</v>
      </c>
      <c r="G10" s="31">
        <v>0</v>
      </c>
    </row>
    <row r="11" spans="2:7" x14ac:dyDescent="0.2">
      <c r="B11" s="34" t="s">
        <v>11</v>
      </c>
      <c r="C11" s="31">
        <v>24516075.030000001</v>
      </c>
      <c r="D11" s="31">
        <v>13275645.68</v>
      </c>
      <c r="E11" s="35" t="s">
        <v>12</v>
      </c>
      <c r="F11" s="31">
        <v>990</v>
      </c>
      <c r="G11" s="31">
        <v>1647.94</v>
      </c>
    </row>
    <row r="12" spans="2:7" x14ac:dyDescent="0.2">
      <c r="B12" s="34" t="s">
        <v>13</v>
      </c>
      <c r="C12" s="31">
        <v>0</v>
      </c>
      <c r="D12" s="31">
        <v>0</v>
      </c>
      <c r="E12" s="35" t="s">
        <v>14</v>
      </c>
      <c r="F12" s="31">
        <v>-376028.4</v>
      </c>
      <c r="G12" s="31">
        <v>12354617.050000001</v>
      </c>
    </row>
    <row r="13" spans="2:7" x14ac:dyDescent="0.2">
      <c r="B13" s="34" t="s">
        <v>15</v>
      </c>
      <c r="C13" s="31">
        <v>0</v>
      </c>
      <c r="D13" s="31">
        <v>0</v>
      </c>
      <c r="E13" s="35" t="s">
        <v>16</v>
      </c>
      <c r="F13" s="31">
        <v>0</v>
      </c>
      <c r="G13" s="31">
        <v>0</v>
      </c>
    </row>
    <row r="14" spans="2:7" x14ac:dyDescent="0.2">
      <c r="B14" s="34" t="s">
        <v>17</v>
      </c>
      <c r="C14" s="31">
        <v>0</v>
      </c>
      <c r="D14" s="31">
        <v>0</v>
      </c>
      <c r="E14" s="35" t="s">
        <v>18</v>
      </c>
      <c r="F14" s="31">
        <v>0</v>
      </c>
      <c r="G14" s="31">
        <v>0</v>
      </c>
    </row>
    <row r="15" spans="2:7" ht="25.5" x14ac:dyDescent="0.2">
      <c r="B15" s="34" t="s">
        <v>19</v>
      </c>
      <c r="C15" s="31">
        <v>0</v>
      </c>
      <c r="D15" s="31">
        <v>0</v>
      </c>
      <c r="E15" s="35" t="s">
        <v>20</v>
      </c>
      <c r="F15" s="31">
        <v>0</v>
      </c>
      <c r="G15" s="31">
        <v>0</v>
      </c>
    </row>
    <row r="16" spans="2:7" x14ac:dyDescent="0.2">
      <c r="B16" s="34" t="s">
        <v>21</v>
      </c>
      <c r="C16" s="31">
        <v>0</v>
      </c>
      <c r="D16" s="31">
        <v>0</v>
      </c>
      <c r="E16" s="35" t="s">
        <v>22</v>
      </c>
      <c r="F16" s="31">
        <v>1001104.05</v>
      </c>
      <c r="G16" s="31">
        <v>921857.16</v>
      </c>
    </row>
    <row r="17" spans="2:7" x14ac:dyDescent="0.2">
      <c r="B17" s="32" t="s">
        <v>23</v>
      </c>
      <c r="C17" s="31">
        <f>SUM(C18:C24)</f>
        <v>5182.28</v>
      </c>
      <c r="D17" s="31">
        <f>SUM(D18:D24)</f>
        <v>2476.4699999999998</v>
      </c>
      <c r="E17" s="35" t="s">
        <v>24</v>
      </c>
      <c r="F17" s="31">
        <v>0</v>
      </c>
      <c r="G17" s="31">
        <v>0</v>
      </c>
    </row>
    <row r="18" spans="2:7" x14ac:dyDescent="0.2">
      <c r="B18" s="34" t="s">
        <v>25</v>
      </c>
      <c r="C18" s="31">
        <v>0</v>
      </c>
      <c r="D18" s="31">
        <v>0</v>
      </c>
      <c r="E18" s="35" t="s">
        <v>26</v>
      </c>
      <c r="F18" s="31">
        <v>0</v>
      </c>
      <c r="G18" s="31">
        <v>0</v>
      </c>
    </row>
    <row r="19" spans="2:7" x14ac:dyDescent="0.2">
      <c r="B19" s="34" t="s">
        <v>27</v>
      </c>
      <c r="C19" s="31">
        <v>0</v>
      </c>
      <c r="D19" s="31">
        <v>0</v>
      </c>
      <c r="E19" s="33" t="s">
        <v>28</v>
      </c>
      <c r="F19" s="31">
        <f>SUM(F20:F22)</f>
        <v>0</v>
      </c>
      <c r="G19" s="31">
        <f>SUM(G20:G22)</f>
        <v>0</v>
      </c>
    </row>
    <row r="20" spans="2:7" x14ac:dyDescent="0.2">
      <c r="B20" s="34" t="s">
        <v>29</v>
      </c>
      <c r="C20" s="31">
        <v>-551.6</v>
      </c>
      <c r="D20" s="31">
        <v>0</v>
      </c>
      <c r="E20" s="35" t="s">
        <v>30</v>
      </c>
      <c r="F20" s="31">
        <v>0</v>
      </c>
      <c r="G20" s="31">
        <v>0</v>
      </c>
    </row>
    <row r="21" spans="2:7" x14ac:dyDescent="0.2">
      <c r="B21" s="34" t="s">
        <v>31</v>
      </c>
      <c r="C21" s="31">
        <v>0</v>
      </c>
      <c r="D21" s="31">
        <v>0</v>
      </c>
      <c r="E21" s="36" t="s">
        <v>32</v>
      </c>
      <c r="F21" s="31">
        <v>0</v>
      </c>
      <c r="G21" s="31">
        <v>0</v>
      </c>
    </row>
    <row r="22" spans="2:7" x14ac:dyDescent="0.2">
      <c r="B22" s="34" t="s">
        <v>33</v>
      </c>
      <c r="C22" s="31">
        <v>0</v>
      </c>
      <c r="D22" s="31">
        <v>0</v>
      </c>
      <c r="E22" s="35" t="s">
        <v>34</v>
      </c>
      <c r="F22" s="31">
        <v>0</v>
      </c>
      <c r="G22" s="31">
        <v>0</v>
      </c>
    </row>
    <row r="23" spans="2:7" x14ac:dyDescent="0.2">
      <c r="B23" s="34" t="s">
        <v>35</v>
      </c>
      <c r="C23" s="31">
        <v>0</v>
      </c>
      <c r="D23" s="31">
        <v>0</v>
      </c>
      <c r="E23" s="33" t="s">
        <v>36</v>
      </c>
      <c r="F23" s="31">
        <f>SUM(F24:F25)</f>
        <v>0</v>
      </c>
      <c r="G23" s="31">
        <f>SUM(G24:G25)</f>
        <v>0</v>
      </c>
    </row>
    <row r="24" spans="2:7" x14ac:dyDescent="0.2">
      <c r="B24" s="34" t="s">
        <v>37</v>
      </c>
      <c r="C24" s="31">
        <v>5733.88</v>
      </c>
      <c r="D24" s="31">
        <v>2476.4699999999998</v>
      </c>
      <c r="E24" s="35" t="s">
        <v>38</v>
      </c>
      <c r="F24" s="31">
        <v>0</v>
      </c>
      <c r="G24" s="31">
        <v>0</v>
      </c>
    </row>
    <row r="25" spans="2:7" x14ac:dyDescent="0.2">
      <c r="B25" s="32" t="s">
        <v>39</v>
      </c>
      <c r="C25" s="31">
        <f>SUM(C26:C30)</f>
        <v>0.01</v>
      </c>
      <c r="D25" s="31">
        <f>SUM(D26:D30)</f>
        <v>0</v>
      </c>
      <c r="E25" s="35" t="s">
        <v>40</v>
      </c>
      <c r="F25" s="31">
        <v>0</v>
      </c>
      <c r="G25" s="31">
        <v>0</v>
      </c>
    </row>
    <row r="26" spans="2:7" ht="25.5" x14ac:dyDescent="0.2">
      <c r="B26" s="34" t="s">
        <v>41</v>
      </c>
      <c r="C26" s="31">
        <v>0</v>
      </c>
      <c r="D26" s="31">
        <v>0</v>
      </c>
      <c r="E26" s="33" t="s">
        <v>42</v>
      </c>
      <c r="F26" s="31">
        <v>0</v>
      </c>
      <c r="G26" s="31">
        <v>0</v>
      </c>
    </row>
    <row r="27" spans="2:7" ht="25.5" x14ac:dyDescent="0.2">
      <c r="B27" s="34" t="s">
        <v>43</v>
      </c>
      <c r="C27" s="31">
        <v>0</v>
      </c>
      <c r="D27" s="31">
        <v>0</v>
      </c>
      <c r="E27" s="33" t="s">
        <v>44</v>
      </c>
      <c r="F27" s="31">
        <f>SUM(F28:F30)</f>
        <v>0</v>
      </c>
      <c r="G27" s="31">
        <f>SUM(G28:G30)</f>
        <v>0</v>
      </c>
    </row>
    <row r="28" spans="2:7" ht="25.5" x14ac:dyDescent="0.2">
      <c r="B28" s="34" t="s">
        <v>45</v>
      </c>
      <c r="C28" s="31">
        <v>0</v>
      </c>
      <c r="D28" s="31">
        <v>0</v>
      </c>
      <c r="E28" s="35" t="s">
        <v>46</v>
      </c>
      <c r="F28" s="31">
        <v>0</v>
      </c>
      <c r="G28" s="31">
        <v>0</v>
      </c>
    </row>
    <row r="29" spans="2:7" x14ac:dyDescent="0.2">
      <c r="B29" s="34" t="s">
        <v>47</v>
      </c>
      <c r="C29" s="31">
        <v>0.01</v>
      </c>
      <c r="D29" s="31">
        <v>0</v>
      </c>
      <c r="E29" s="35" t="s">
        <v>48</v>
      </c>
      <c r="F29" s="31">
        <v>0</v>
      </c>
      <c r="G29" s="31">
        <v>0</v>
      </c>
    </row>
    <row r="30" spans="2:7" x14ac:dyDescent="0.2">
      <c r="B30" s="34" t="s">
        <v>49</v>
      </c>
      <c r="C30" s="31">
        <v>0</v>
      </c>
      <c r="D30" s="31">
        <v>0</v>
      </c>
      <c r="E30" s="35" t="s">
        <v>50</v>
      </c>
      <c r="F30" s="31">
        <v>0</v>
      </c>
      <c r="G30" s="31">
        <v>0</v>
      </c>
    </row>
    <row r="31" spans="2:7" ht="25.5" x14ac:dyDescent="0.2">
      <c r="B31" s="32" t="s">
        <v>51</v>
      </c>
      <c r="C31" s="31">
        <f>SUM(C32:C36)</f>
        <v>0</v>
      </c>
      <c r="D31" s="31">
        <f>SUM(D32:D36)</f>
        <v>0</v>
      </c>
      <c r="E31" s="33" t="s">
        <v>52</v>
      </c>
      <c r="F31" s="31">
        <f>SUM(F32:F37)</f>
        <v>0</v>
      </c>
      <c r="G31" s="31">
        <f>SUM(G32:G37)</f>
        <v>0</v>
      </c>
    </row>
    <row r="32" spans="2:7" x14ac:dyDescent="0.2">
      <c r="B32" s="34" t="s">
        <v>53</v>
      </c>
      <c r="C32" s="31">
        <v>0</v>
      </c>
      <c r="D32" s="31">
        <v>0</v>
      </c>
      <c r="E32" s="35" t="s">
        <v>54</v>
      </c>
      <c r="F32" s="31">
        <v>0</v>
      </c>
      <c r="G32" s="31">
        <v>0</v>
      </c>
    </row>
    <row r="33" spans="2:7" x14ac:dyDescent="0.2">
      <c r="B33" s="34" t="s">
        <v>55</v>
      </c>
      <c r="C33" s="31">
        <v>0</v>
      </c>
      <c r="D33" s="31">
        <v>0</v>
      </c>
      <c r="E33" s="35" t="s">
        <v>56</v>
      </c>
      <c r="F33" s="31">
        <v>0</v>
      </c>
      <c r="G33" s="31">
        <v>0</v>
      </c>
    </row>
    <row r="34" spans="2:7" x14ac:dyDescent="0.2">
      <c r="B34" s="34" t="s">
        <v>57</v>
      </c>
      <c r="C34" s="31">
        <v>0</v>
      </c>
      <c r="D34" s="31">
        <v>0</v>
      </c>
      <c r="E34" s="35" t="s">
        <v>58</v>
      </c>
      <c r="F34" s="31">
        <v>0</v>
      </c>
      <c r="G34" s="31">
        <v>0</v>
      </c>
    </row>
    <row r="35" spans="2:7" ht="25.5" x14ac:dyDescent="0.2">
      <c r="B35" s="34" t="s">
        <v>59</v>
      </c>
      <c r="C35" s="31">
        <v>0</v>
      </c>
      <c r="D35" s="31">
        <v>0</v>
      </c>
      <c r="E35" s="35" t="s">
        <v>60</v>
      </c>
      <c r="F35" s="31">
        <v>0</v>
      </c>
      <c r="G35" s="31">
        <v>0</v>
      </c>
    </row>
    <row r="36" spans="2:7" x14ac:dyDescent="0.2">
      <c r="B36" s="34" t="s">
        <v>61</v>
      </c>
      <c r="C36" s="31">
        <v>0</v>
      </c>
      <c r="D36" s="31">
        <v>0</v>
      </c>
      <c r="E36" s="35" t="s">
        <v>62</v>
      </c>
      <c r="F36" s="31">
        <v>0</v>
      </c>
      <c r="G36" s="31">
        <v>0</v>
      </c>
    </row>
    <row r="37" spans="2:7" x14ac:dyDescent="0.2">
      <c r="B37" s="32" t="s">
        <v>63</v>
      </c>
      <c r="C37" s="31">
        <v>0</v>
      </c>
      <c r="D37" s="31">
        <v>0</v>
      </c>
      <c r="E37" s="35" t="s">
        <v>64</v>
      </c>
      <c r="F37" s="31">
        <v>0</v>
      </c>
      <c r="G37" s="31">
        <v>0</v>
      </c>
    </row>
    <row r="38" spans="2:7" x14ac:dyDescent="0.2">
      <c r="B38" s="32" t="s">
        <v>65</v>
      </c>
      <c r="C38" s="31">
        <f>SUM(C39:C40)</f>
        <v>0</v>
      </c>
      <c r="D38" s="31">
        <f>SUM(D39:D40)</f>
        <v>0</v>
      </c>
      <c r="E38" s="33" t="s">
        <v>66</v>
      </c>
      <c r="F38" s="31">
        <f>SUM(F39:F41)</f>
        <v>0</v>
      </c>
      <c r="G38" s="31">
        <f>SUM(G39:G41)</f>
        <v>0</v>
      </c>
    </row>
    <row r="39" spans="2:7" ht="25.5" x14ac:dyDescent="0.2">
      <c r="B39" s="34" t="s">
        <v>67</v>
      </c>
      <c r="C39" s="31">
        <v>0</v>
      </c>
      <c r="D39" s="31">
        <v>0</v>
      </c>
      <c r="E39" s="35" t="s">
        <v>68</v>
      </c>
      <c r="F39" s="31">
        <v>0</v>
      </c>
      <c r="G39" s="31">
        <v>0</v>
      </c>
    </row>
    <row r="40" spans="2:7" x14ac:dyDescent="0.2">
      <c r="B40" s="34" t="s">
        <v>69</v>
      </c>
      <c r="C40" s="31">
        <v>0</v>
      </c>
      <c r="D40" s="31">
        <v>0</v>
      </c>
      <c r="E40" s="35" t="s">
        <v>70</v>
      </c>
      <c r="F40" s="31">
        <v>0</v>
      </c>
      <c r="G40" s="31">
        <v>0</v>
      </c>
    </row>
    <row r="41" spans="2:7" x14ac:dyDescent="0.2">
      <c r="B41" s="32" t="s">
        <v>71</v>
      </c>
      <c r="C41" s="31">
        <f>SUM(C42:C45)</f>
        <v>0</v>
      </c>
      <c r="D41" s="31">
        <f>SUM(D42:D45)</f>
        <v>0</v>
      </c>
      <c r="E41" s="35" t="s">
        <v>72</v>
      </c>
      <c r="F41" s="31">
        <v>0</v>
      </c>
      <c r="G41" s="31">
        <v>0</v>
      </c>
    </row>
    <row r="42" spans="2:7" x14ac:dyDescent="0.2">
      <c r="B42" s="34" t="s">
        <v>73</v>
      </c>
      <c r="C42" s="31">
        <v>0</v>
      </c>
      <c r="D42" s="31">
        <v>0</v>
      </c>
      <c r="E42" s="33" t="s">
        <v>74</v>
      </c>
      <c r="F42" s="31">
        <f>SUM(F43:F45)</f>
        <v>0</v>
      </c>
      <c r="G42" s="31">
        <f>SUM(G43:G45)</f>
        <v>0</v>
      </c>
    </row>
    <row r="43" spans="2:7" x14ac:dyDescent="0.2">
      <c r="B43" s="34" t="s">
        <v>75</v>
      </c>
      <c r="C43" s="31">
        <v>0</v>
      </c>
      <c r="D43" s="31">
        <v>0</v>
      </c>
      <c r="E43" s="35" t="s">
        <v>76</v>
      </c>
      <c r="F43" s="31">
        <v>0</v>
      </c>
      <c r="G43" s="31">
        <v>0</v>
      </c>
    </row>
    <row r="44" spans="2:7" ht="25.5" x14ac:dyDescent="0.2">
      <c r="B44" s="34" t="s">
        <v>77</v>
      </c>
      <c r="C44" s="31">
        <v>0</v>
      </c>
      <c r="D44" s="31">
        <v>0</v>
      </c>
      <c r="E44" s="35" t="s">
        <v>78</v>
      </c>
      <c r="F44" s="31">
        <v>0</v>
      </c>
      <c r="G44" s="31">
        <v>0</v>
      </c>
    </row>
    <row r="45" spans="2:7" x14ac:dyDescent="0.2">
      <c r="B45" s="34" t="s">
        <v>79</v>
      </c>
      <c r="C45" s="31">
        <v>0</v>
      </c>
      <c r="D45" s="31">
        <v>0</v>
      </c>
      <c r="E45" s="35" t="s">
        <v>80</v>
      </c>
      <c r="F45" s="31">
        <v>0</v>
      </c>
      <c r="G45" s="31">
        <v>0</v>
      </c>
    </row>
    <row r="46" spans="2:7" x14ac:dyDescent="0.2">
      <c r="B46" s="32"/>
      <c r="C46" s="31"/>
      <c r="D46" s="31"/>
      <c r="E46" s="33"/>
      <c r="F46" s="31"/>
      <c r="G46" s="31"/>
    </row>
    <row r="47" spans="2:7" x14ac:dyDescent="0.2">
      <c r="B47" s="28" t="s">
        <v>81</v>
      </c>
      <c r="C47" s="31">
        <f>C9+C17+C25+C31+C37+C38+C41</f>
        <v>24551330.420000006</v>
      </c>
      <c r="D47" s="31">
        <f>D9+D17+D25+D31+D37+D38+D41</f>
        <v>13278122.15</v>
      </c>
      <c r="E47" s="30" t="s">
        <v>82</v>
      </c>
      <c r="F47" s="31">
        <f>F9+F19+F23+F26+F27+F31+F38+F42</f>
        <v>626065.65</v>
      </c>
      <c r="G47" s="31">
        <f>G9+G19+G23+G26+G27+G31+G38+G42</f>
        <v>13278122.15</v>
      </c>
    </row>
    <row r="48" spans="2:7" x14ac:dyDescent="0.2">
      <c r="B48" s="28"/>
      <c r="C48" s="31"/>
      <c r="D48" s="31"/>
      <c r="E48" s="30"/>
      <c r="F48" s="31"/>
      <c r="G48" s="31"/>
    </row>
    <row r="49" spans="2:7" x14ac:dyDescent="0.2">
      <c r="B49" s="28" t="s">
        <v>83</v>
      </c>
      <c r="C49" s="31"/>
      <c r="D49" s="31"/>
      <c r="E49" s="30" t="s">
        <v>84</v>
      </c>
      <c r="F49" s="31"/>
      <c r="G49" s="31"/>
    </row>
    <row r="50" spans="2:7" x14ac:dyDescent="0.2">
      <c r="B50" s="32" t="s">
        <v>85</v>
      </c>
      <c r="C50" s="31">
        <v>0</v>
      </c>
      <c r="D50" s="31">
        <v>0</v>
      </c>
      <c r="E50" s="33" t="s">
        <v>86</v>
      </c>
      <c r="F50" s="31">
        <v>0</v>
      </c>
      <c r="G50" s="31">
        <v>0</v>
      </c>
    </row>
    <row r="51" spans="2:7" x14ac:dyDescent="0.2">
      <c r="B51" s="32" t="s">
        <v>87</v>
      </c>
      <c r="C51" s="31">
        <v>0</v>
      </c>
      <c r="D51" s="31">
        <v>0</v>
      </c>
      <c r="E51" s="33" t="s">
        <v>88</v>
      </c>
      <c r="F51" s="31">
        <v>0</v>
      </c>
      <c r="G51" s="31">
        <v>0</v>
      </c>
    </row>
    <row r="52" spans="2:7" x14ac:dyDescent="0.2">
      <c r="B52" s="32" t="s">
        <v>89</v>
      </c>
      <c r="C52" s="31">
        <v>16621587.859999999</v>
      </c>
      <c r="D52" s="31">
        <v>0</v>
      </c>
      <c r="E52" s="33" t="s">
        <v>90</v>
      </c>
      <c r="F52" s="31">
        <v>0</v>
      </c>
      <c r="G52" s="31">
        <v>0</v>
      </c>
    </row>
    <row r="53" spans="2:7" x14ac:dyDescent="0.2">
      <c r="B53" s="32" t="s">
        <v>91</v>
      </c>
      <c r="C53" s="31">
        <v>16570980.689999999</v>
      </c>
      <c r="D53" s="31">
        <v>0</v>
      </c>
      <c r="E53" s="33" t="s">
        <v>92</v>
      </c>
      <c r="F53" s="31">
        <v>0</v>
      </c>
      <c r="G53" s="31">
        <v>0</v>
      </c>
    </row>
    <row r="54" spans="2:7" x14ac:dyDescent="0.2">
      <c r="B54" s="32" t="s">
        <v>93</v>
      </c>
      <c r="C54" s="31">
        <v>0</v>
      </c>
      <c r="D54" s="31">
        <v>0</v>
      </c>
      <c r="E54" s="33" t="s">
        <v>94</v>
      </c>
      <c r="F54" s="31">
        <v>0</v>
      </c>
      <c r="G54" s="31">
        <v>0</v>
      </c>
    </row>
    <row r="55" spans="2:7" x14ac:dyDescent="0.2">
      <c r="B55" s="32" t="s">
        <v>95</v>
      </c>
      <c r="C55" s="31">
        <v>-3882107.24</v>
      </c>
      <c r="D55" s="31">
        <v>0</v>
      </c>
      <c r="E55" s="33" t="s">
        <v>96</v>
      </c>
      <c r="F55" s="31">
        <v>0</v>
      </c>
      <c r="G55" s="31">
        <v>0</v>
      </c>
    </row>
    <row r="56" spans="2:7" x14ac:dyDescent="0.2">
      <c r="B56" s="32" t="s">
        <v>97</v>
      </c>
      <c r="C56" s="31">
        <v>0</v>
      </c>
      <c r="D56" s="31">
        <v>0</v>
      </c>
      <c r="E56" s="30"/>
      <c r="F56" s="31"/>
      <c r="G56" s="31"/>
    </row>
    <row r="57" spans="2:7" x14ac:dyDescent="0.2">
      <c r="B57" s="32" t="s">
        <v>98</v>
      </c>
      <c r="C57" s="31">
        <v>0</v>
      </c>
      <c r="D57" s="31">
        <v>0</v>
      </c>
      <c r="E57" s="30" t="s">
        <v>99</v>
      </c>
      <c r="F57" s="31">
        <f>SUM(F50:F55)</f>
        <v>0</v>
      </c>
      <c r="G57" s="31">
        <f>SUM(G50:G55)</f>
        <v>0</v>
      </c>
    </row>
    <row r="58" spans="2:7" x14ac:dyDescent="0.2">
      <c r="B58" s="32" t="s">
        <v>100</v>
      </c>
      <c r="C58" s="31">
        <v>0</v>
      </c>
      <c r="D58" s="31">
        <v>0</v>
      </c>
      <c r="E58" s="37"/>
      <c r="F58" s="31"/>
      <c r="G58" s="31"/>
    </row>
    <row r="59" spans="2:7" x14ac:dyDescent="0.2">
      <c r="B59" s="32"/>
      <c r="C59" s="31"/>
      <c r="D59" s="31"/>
      <c r="E59" s="30" t="s">
        <v>101</v>
      </c>
      <c r="F59" s="31">
        <f>F47+F57</f>
        <v>626065.65</v>
      </c>
      <c r="G59" s="31">
        <f>G47+G57</f>
        <v>13278122.15</v>
      </c>
    </row>
    <row r="60" spans="2:7" ht="25.5" x14ac:dyDescent="0.2">
      <c r="B60" s="28" t="s">
        <v>102</v>
      </c>
      <c r="C60" s="31">
        <f>SUM(C50:C58)</f>
        <v>29310461.309999995</v>
      </c>
      <c r="D60" s="31">
        <f>SUM(D50:D58)</f>
        <v>0</v>
      </c>
      <c r="E60" s="33"/>
      <c r="F60" s="31"/>
      <c r="G60" s="31"/>
    </row>
    <row r="61" spans="2:7" x14ac:dyDescent="0.2">
      <c r="B61" s="32"/>
      <c r="C61" s="31"/>
      <c r="D61" s="31"/>
      <c r="E61" s="30" t="s">
        <v>103</v>
      </c>
      <c r="F61" s="31"/>
      <c r="G61" s="31"/>
    </row>
    <row r="62" spans="2:7" x14ac:dyDescent="0.2">
      <c r="B62" s="28" t="s">
        <v>104</v>
      </c>
      <c r="C62" s="31">
        <f>C47+C60</f>
        <v>53861791.730000004</v>
      </c>
      <c r="D62" s="31">
        <f>D47+D60</f>
        <v>13278122.15</v>
      </c>
      <c r="E62" s="30"/>
      <c r="F62" s="31"/>
      <c r="G62" s="31"/>
    </row>
    <row r="63" spans="2:7" x14ac:dyDescent="0.2">
      <c r="B63" s="32"/>
      <c r="C63" s="31"/>
      <c r="D63" s="31"/>
      <c r="E63" s="30" t="s">
        <v>105</v>
      </c>
      <c r="F63" s="31">
        <f>SUM(F64:F66)</f>
        <v>0</v>
      </c>
      <c r="G63" s="31">
        <f>SUM(G64:G66)</f>
        <v>0</v>
      </c>
    </row>
    <row r="64" spans="2:7" x14ac:dyDescent="0.2">
      <c r="B64" s="32"/>
      <c r="C64" s="31"/>
      <c r="D64" s="31"/>
      <c r="E64" s="33" t="s">
        <v>106</v>
      </c>
      <c r="F64" s="31">
        <v>0</v>
      </c>
      <c r="G64" s="31">
        <v>0</v>
      </c>
    </row>
    <row r="65" spans="2:7" x14ac:dyDescent="0.2">
      <c r="B65" s="32"/>
      <c r="C65" s="31"/>
      <c r="D65" s="31"/>
      <c r="E65" s="33" t="s">
        <v>107</v>
      </c>
      <c r="F65" s="31">
        <v>0</v>
      </c>
      <c r="G65" s="31">
        <v>0</v>
      </c>
    </row>
    <row r="66" spans="2:7" x14ac:dyDescent="0.2">
      <c r="B66" s="32"/>
      <c r="C66" s="31"/>
      <c r="D66" s="31"/>
      <c r="E66" s="33" t="s">
        <v>108</v>
      </c>
      <c r="F66" s="31">
        <v>0</v>
      </c>
      <c r="G66" s="31">
        <v>0</v>
      </c>
    </row>
    <row r="67" spans="2:7" x14ac:dyDescent="0.2">
      <c r="B67" s="32"/>
      <c r="C67" s="31"/>
      <c r="D67" s="31"/>
      <c r="E67" s="33"/>
      <c r="F67" s="31"/>
      <c r="G67" s="31"/>
    </row>
    <row r="68" spans="2:7" x14ac:dyDescent="0.2">
      <c r="B68" s="32"/>
      <c r="C68" s="31"/>
      <c r="D68" s="31"/>
      <c r="E68" s="30" t="s">
        <v>109</v>
      </c>
      <c r="F68" s="31">
        <f>SUM(F69:F73)</f>
        <v>53235726.079999998</v>
      </c>
      <c r="G68" s="31">
        <f>SUM(G69:G73)</f>
        <v>0</v>
      </c>
    </row>
    <row r="69" spans="2:7" x14ac:dyDescent="0.2">
      <c r="B69" s="32"/>
      <c r="C69" s="31"/>
      <c r="D69" s="31"/>
      <c r="E69" s="33" t="s">
        <v>110</v>
      </c>
      <c r="F69" s="31">
        <v>29571656.600000001</v>
      </c>
      <c r="G69" s="31">
        <v>0</v>
      </c>
    </row>
    <row r="70" spans="2:7" x14ac:dyDescent="0.2">
      <c r="B70" s="32"/>
      <c r="C70" s="31"/>
      <c r="D70" s="31"/>
      <c r="E70" s="33" t="s">
        <v>111</v>
      </c>
      <c r="F70" s="31">
        <v>0</v>
      </c>
      <c r="G70" s="31">
        <v>0</v>
      </c>
    </row>
    <row r="71" spans="2:7" x14ac:dyDescent="0.2">
      <c r="B71" s="32"/>
      <c r="C71" s="31"/>
      <c r="D71" s="31"/>
      <c r="E71" s="33" t="s">
        <v>112</v>
      </c>
      <c r="F71" s="31">
        <v>0</v>
      </c>
      <c r="G71" s="31">
        <v>0</v>
      </c>
    </row>
    <row r="72" spans="2:7" x14ac:dyDescent="0.2">
      <c r="B72" s="32"/>
      <c r="C72" s="31"/>
      <c r="D72" s="31"/>
      <c r="E72" s="33" t="s">
        <v>113</v>
      </c>
      <c r="F72" s="31">
        <v>23664069.48</v>
      </c>
      <c r="G72" s="31">
        <v>0</v>
      </c>
    </row>
    <row r="73" spans="2:7" x14ac:dyDescent="0.2">
      <c r="B73" s="32"/>
      <c r="C73" s="31"/>
      <c r="D73" s="31"/>
      <c r="E73" s="33" t="s">
        <v>114</v>
      </c>
      <c r="F73" s="31">
        <v>0</v>
      </c>
      <c r="G73" s="31">
        <v>0</v>
      </c>
    </row>
    <row r="74" spans="2:7" x14ac:dyDescent="0.2">
      <c r="B74" s="32"/>
      <c r="C74" s="31"/>
      <c r="D74" s="31"/>
      <c r="E74" s="33"/>
      <c r="F74" s="31"/>
      <c r="G74" s="31"/>
    </row>
    <row r="75" spans="2:7" ht="25.5" x14ac:dyDescent="0.2">
      <c r="B75" s="32"/>
      <c r="C75" s="31"/>
      <c r="D75" s="31"/>
      <c r="E75" s="30" t="s">
        <v>115</v>
      </c>
      <c r="F75" s="31">
        <f>SUM(F76:F77)</f>
        <v>0</v>
      </c>
      <c r="G75" s="31">
        <f>SUM(G76:G77)</f>
        <v>0</v>
      </c>
    </row>
    <row r="76" spans="2:7" x14ac:dyDescent="0.2">
      <c r="B76" s="32"/>
      <c r="C76" s="31"/>
      <c r="D76" s="31"/>
      <c r="E76" s="33" t="s">
        <v>116</v>
      </c>
      <c r="F76" s="31">
        <v>0</v>
      </c>
      <c r="G76" s="31">
        <v>0</v>
      </c>
    </row>
    <row r="77" spans="2:7" x14ac:dyDescent="0.2">
      <c r="B77" s="32"/>
      <c r="C77" s="31"/>
      <c r="D77" s="31"/>
      <c r="E77" s="33" t="s">
        <v>117</v>
      </c>
      <c r="F77" s="31">
        <v>0</v>
      </c>
      <c r="G77" s="31">
        <v>0</v>
      </c>
    </row>
    <row r="78" spans="2:7" x14ac:dyDescent="0.2">
      <c r="B78" s="32"/>
      <c r="C78" s="31"/>
      <c r="D78" s="31"/>
      <c r="E78" s="33"/>
      <c r="F78" s="31"/>
      <c r="G78" s="31"/>
    </row>
    <row r="79" spans="2:7" x14ac:dyDescent="0.2">
      <c r="B79" s="32"/>
      <c r="C79" s="31"/>
      <c r="D79" s="31"/>
      <c r="E79" s="30" t="s">
        <v>118</v>
      </c>
      <c r="F79" s="31">
        <f>F63+F68+F75</f>
        <v>53235726.079999998</v>
      </c>
      <c r="G79" s="31">
        <f>G63+G68+G75</f>
        <v>0</v>
      </c>
    </row>
    <row r="80" spans="2:7" x14ac:dyDescent="0.2">
      <c r="B80" s="32"/>
      <c r="C80" s="31"/>
      <c r="D80" s="31"/>
      <c r="E80" s="33"/>
      <c r="F80" s="31"/>
      <c r="G80" s="31"/>
    </row>
    <row r="81" spans="2:7" x14ac:dyDescent="0.2">
      <c r="B81" s="32"/>
      <c r="C81" s="31"/>
      <c r="D81" s="31"/>
      <c r="E81" s="30" t="s">
        <v>119</v>
      </c>
      <c r="F81" s="31">
        <f>F59+F79</f>
        <v>53861791.729999997</v>
      </c>
      <c r="G81" s="31">
        <f>G59+G79</f>
        <v>13278122.15</v>
      </c>
    </row>
    <row r="82" spans="2:7" ht="13.5" thickBot="1" x14ac:dyDescent="0.25">
      <c r="B82" s="38"/>
      <c r="C82" s="39"/>
      <c r="D82" s="39"/>
      <c r="E82" s="40"/>
      <c r="F82" s="41"/>
      <c r="G82" s="41"/>
    </row>
    <row r="84" spans="2:7" x14ac:dyDescent="0.2">
      <c r="B84" s="83" t="s">
        <v>126</v>
      </c>
      <c r="C84" s="83"/>
      <c r="D84" s="83"/>
      <c r="E84" s="83"/>
      <c r="F84" s="83"/>
      <c r="G84" s="83"/>
    </row>
    <row r="85" spans="2:7" ht="21" customHeight="1" x14ac:dyDescent="0.2">
      <c r="B85" s="83"/>
      <c r="C85" s="83"/>
      <c r="D85" s="83"/>
      <c r="E85" s="83"/>
      <c r="F85" s="83"/>
      <c r="G85" s="83"/>
    </row>
    <row r="86" spans="2:7" ht="16.5" x14ac:dyDescent="0.3">
      <c r="B86" s="20"/>
      <c r="C86" s="20"/>
      <c r="D86" s="20"/>
      <c r="E86" s="20"/>
      <c r="F86" s="23"/>
    </row>
    <row r="87" spans="2:7" ht="30" customHeight="1" x14ac:dyDescent="0.25">
      <c r="B87" s="72" t="s">
        <v>127</v>
      </c>
      <c r="C87" s="72"/>
      <c r="D87" s="72"/>
      <c r="E87" s="72"/>
      <c r="F87" s="72"/>
      <c r="G87" s="72"/>
    </row>
    <row r="88" spans="2:7" ht="16.5" x14ac:dyDescent="0.3">
      <c r="B88" s="20"/>
      <c r="C88" s="20"/>
      <c r="D88" s="20"/>
      <c r="E88" s="20"/>
      <c r="F88" s="23"/>
    </row>
    <row r="89" spans="2:7" ht="16.5" x14ac:dyDescent="0.3">
      <c r="B89" s="20"/>
      <c r="C89" s="20"/>
      <c r="D89" s="20"/>
      <c r="E89" s="20"/>
      <c r="F89" s="23"/>
    </row>
    <row r="90" spans="2:7" x14ac:dyDescent="0.2">
      <c r="B90" s="70" t="s">
        <v>128</v>
      </c>
      <c r="C90" s="70"/>
      <c r="E90" s="45" t="s">
        <v>129</v>
      </c>
      <c r="F90" s="45"/>
    </row>
    <row r="91" spans="2:7" x14ac:dyDescent="0.2">
      <c r="B91" s="71" t="s">
        <v>130</v>
      </c>
      <c r="C91" s="71"/>
      <c r="E91" s="44" t="s">
        <v>131</v>
      </c>
      <c r="F91" s="44"/>
    </row>
    <row r="92" spans="2:7" ht="16.5" x14ac:dyDescent="0.3">
      <c r="B92" s="69"/>
      <c r="C92" s="69"/>
      <c r="D92" s="69"/>
      <c r="E92" s="69"/>
      <c r="F92" s="23"/>
    </row>
    <row r="93" spans="2:7" x14ac:dyDescent="0.2">
      <c r="B93" s="70" t="s">
        <v>132</v>
      </c>
      <c r="C93" s="70"/>
      <c r="D93" s="70"/>
      <c r="E93" s="70"/>
      <c r="F93" s="70"/>
      <c r="G93" s="70"/>
    </row>
    <row r="94" spans="2:7" x14ac:dyDescent="0.2">
      <c r="B94" s="71" t="s">
        <v>133</v>
      </c>
      <c r="C94" s="71"/>
      <c r="D94" s="71"/>
      <c r="E94" s="71"/>
      <c r="F94" s="71"/>
      <c r="G94" s="71"/>
    </row>
  </sheetData>
  <mergeCells count="11">
    <mergeCell ref="B87:G87"/>
    <mergeCell ref="B2:G2"/>
    <mergeCell ref="B3:G3"/>
    <mergeCell ref="B4:G4"/>
    <mergeCell ref="B5:G5"/>
    <mergeCell ref="B84:G85"/>
    <mergeCell ref="B90:C90"/>
    <mergeCell ref="B91:C91"/>
    <mergeCell ref="B92:E92"/>
    <mergeCell ref="B93:G93"/>
    <mergeCell ref="B94:G94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DETALLADO ENERO</vt:lpstr>
      <vt:lpstr>DETALLADO FEBRERO</vt:lpstr>
      <vt:lpstr>DETALLADO MARZO</vt:lpstr>
      <vt:lpstr>DETALLADO ABRIL </vt:lpstr>
      <vt:lpstr>DETALLADO MAYO </vt:lpstr>
      <vt:lpstr>DETALLADO JUNIO</vt:lpstr>
      <vt:lpstr>DETALLADO JULIO</vt:lpstr>
      <vt:lpstr>DETALLADO AGOSTO</vt:lpstr>
      <vt:lpstr>DETALLADO SEPTIEMBRE</vt:lpstr>
      <vt:lpstr>DETALLADO OCTUBRE</vt:lpstr>
      <vt:lpstr>DETALLADO NOVIEMBRE</vt:lpstr>
      <vt:lpstr>DETALLADO DICIEMBRE</vt:lpstr>
      <vt:lpstr>'DETALLADO JUNIO'!Área_de_impresión</vt:lpstr>
      <vt:lpstr>'DETALLADO MAYO '!Área_de_impresión</vt:lpstr>
      <vt:lpstr>'DETALLADO ABRIL '!Títulos_a_imprimir</vt:lpstr>
      <vt:lpstr>'DETALLADO AGOSTO'!Títulos_a_imprimir</vt:lpstr>
      <vt:lpstr>'DETALLADO DICIEMBRE'!Títulos_a_imprimir</vt:lpstr>
      <vt:lpstr>'DETALLADO ENERO'!Títulos_a_imprimir</vt:lpstr>
      <vt:lpstr>'DETALLADO FEBRERO'!Títulos_a_imprimir</vt:lpstr>
      <vt:lpstr>'DETALLADO JULIO'!Títulos_a_imprimir</vt:lpstr>
      <vt:lpstr>'DETALLADO JUNIO'!Títulos_a_imprimir</vt:lpstr>
      <vt:lpstr>'DETALLADO MARZO'!Títulos_a_imprimir</vt:lpstr>
      <vt:lpstr>'DETALLADO OCTUBRE'!Títulos_a_imprimir</vt:lpstr>
      <vt:lpstr>'DETALLADO SEPTIEMBRE'!Títulos_a_imprimir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User</cp:lastModifiedBy>
  <cp:lastPrinted>2019-06-19T19:03:06Z</cp:lastPrinted>
  <dcterms:created xsi:type="dcterms:W3CDTF">2016-10-11T18:36:49Z</dcterms:created>
  <dcterms:modified xsi:type="dcterms:W3CDTF">2020-01-14T01:57:30Z</dcterms:modified>
</cp:coreProperties>
</file>