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ENERO " sheetId="1" r:id="rId1"/>
    <sheet name="FEBRERO" sheetId="2" r:id="rId2"/>
    <sheet name="MARZO " sheetId="3" r:id="rId3"/>
  </sheets>
  <definedNames/>
  <calcPr fullCalcOnLoad="1"/>
</workbook>
</file>

<file path=xl/sharedStrings.xml><?xml version="1.0" encoding="utf-8"?>
<sst xmlns="http://schemas.openxmlformats.org/spreadsheetml/2006/main" count="234" uniqueCount="56">
  <si>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</si>
  <si>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</si>
  <si>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</si>
  <si>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</si>
  <si>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</si>
  <si>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</si>
  <si>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</si>
  <si>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</si>
  <si>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</si>
  <si>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</si>
  <si>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</si>
  <si>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</si>
  <si>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</si>
  <si>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</si>
  <si>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</si>
  <si>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</si>
  <si>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</si>
  <si>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</si>
  <si>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</si>
  <si>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</si>
  <si>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</si>
  <si>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</si>
  <si>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</si>
  <si>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</si>
  <si>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</si>
  <si>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</si>
  <si>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</si>
  <si>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</si>
  <si>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</si>
  <si>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</si>
  <si>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</si>
  <si>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</si>
  <si>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</si>
  <si>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</si>
  <si>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</si>
  <si>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</si>
  <si>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</si>
  <si>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</si>
  <si>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</si>
  <si>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</si>
  <si>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</si>
  <si>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</si>
  <si>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</si>
  <si>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</si>
  <si>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</si>
  <si>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</si>
  <si>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</si>
  <si>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</si>
  <si>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</si>
  <si>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</si>
  <si>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</si>
  <si>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</si>
  <si>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</si>
  <si>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Enero de 2020 (b)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</si>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</sst>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600075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53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90998970.75</v>
      </c>
      <c r="D9" s="8">
        <f>SUM(D10:D12)</f>
        <v>8807700.059999999</v>
      </c>
      <c r="E9" s="8">
        <f>SUM(E10:E12)</f>
        <v>8807700.059999999</v>
      </c>
    </row>
    <row r="10" spans="2:5" ht="12.75">
      <c r="B10" s="9" t="s">
        <v>9</v>
      </c>
      <c r="C10" s="6">
        <v>53037776.75</v>
      </c>
      <c r="D10" s="6">
        <v>5389678.02</v>
      </c>
      <c r="E10" s="6">
        <v>5389678.02</v>
      </c>
    </row>
    <row r="11" spans="2:5" ht="12.75">
      <c r="B11" s="9" t="s">
        <v>10</v>
      </c>
      <c r="C11" s="6">
        <v>37961194</v>
      </c>
      <c r="D11" s="6">
        <v>3418022.04</v>
      </c>
      <c r="E11" s="6">
        <v>3418022.04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4927483.06</v>
      </c>
      <c r="E14" s="8">
        <f>SUM(E15:E16)</f>
        <v>4925377.67</v>
      </c>
    </row>
    <row r="15" spans="2:5" ht="12.75">
      <c r="B15" s="9" t="s">
        <v>12</v>
      </c>
      <c r="C15" s="6">
        <v>53040476.75</v>
      </c>
      <c r="D15" s="6">
        <v>2147208.26</v>
      </c>
      <c r="E15" s="6">
        <v>2147208.26</v>
      </c>
    </row>
    <row r="16" spans="2:5" ht="12.75">
      <c r="B16" s="9" t="s">
        <v>13</v>
      </c>
      <c r="C16" s="6">
        <v>37961194</v>
      </c>
      <c r="D16" s="6">
        <v>2780274.8</v>
      </c>
      <c r="E16" s="6">
        <v>2778169.41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-2700</v>
      </c>
      <c r="D22" s="7">
        <f>D9-D14+D18</f>
        <v>3880216.999999999</v>
      </c>
      <c r="E22" s="7">
        <f>E9-E14+E18</f>
        <v>3882322.3899999987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-2700</v>
      </c>
      <c r="D24" s="7">
        <f>D22-D12</f>
        <v>3880216.999999999</v>
      </c>
      <c r="E24" s="7">
        <f>E22-E12</f>
        <v>3882322.3899999987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-2700</v>
      </c>
      <c r="D26" s="8">
        <f>D24-D18</f>
        <v>3880216.999999999</v>
      </c>
      <c r="E26" s="8">
        <f>E24-E18</f>
        <v>3882322.3899999987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-2700</v>
      </c>
      <c r="D35" s="8">
        <f>D26-D31</f>
        <v>3880216.999999999</v>
      </c>
      <c r="E35" s="8">
        <f>E26-E31</f>
        <v>3882322.3899999987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5" t="s">
        <v>20</v>
      </c>
      <c r="C38" s="49" t="s">
        <v>26</v>
      </c>
      <c r="D38" s="47" t="s">
        <v>5</v>
      </c>
      <c r="E38" s="19" t="s">
        <v>6</v>
      </c>
    </row>
    <row r="39" spans="2:5" ht="13.5" thickBot="1">
      <c r="B39" s="46"/>
      <c r="C39" s="50"/>
      <c r="D39" s="4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5" t="s">
        <v>20</v>
      </c>
      <c r="C51" s="19" t="s">
        <v>3</v>
      </c>
      <c r="D51" s="47" t="s">
        <v>5</v>
      </c>
      <c r="E51" s="19" t="s">
        <v>6</v>
      </c>
    </row>
    <row r="52" spans="2:5" ht="13.5" thickBot="1">
      <c r="B52" s="46"/>
      <c r="C52" s="20" t="s">
        <v>21</v>
      </c>
      <c r="D52" s="4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53037776.75</v>
      </c>
      <c r="D54" s="26">
        <f>D10</f>
        <v>5389678.02</v>
      </c>
      <c r="E54" s="26">
        <f>E10</f>
        <v>5389678.02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2147208.26</v>
      </c>
      <c r="E60" s="22">
        <f>E15</f>
        <v>2147208.26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-2700</v>
      </c>
      <c r="D64" s="23">
        <f>D54+D56-D60+D62</f>
        <v>3242469.76</v>
      </c>
      <c r="E64" s="23">
        <f>E54+E56-E60+E62</f>
        <v>3242469.76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-2700</v>
      </c>
      <c r="D66" s="23">
        <f>D64-D56</f>
        <v>3242469.76</v>
      </c>
      <c r="E66" s="23">
        <f>E64-E56</f>
        <v>3242469.76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5" t="s">
        <v>20</v>
      </c>
      <c r="C69" s="49" t="s">
        <v>26</v>
      </c>
      <c r="D69" s="47" t="s">
        <v>5</v>
      </c>
      <c r="E69" s="19" t="s">
        <v>6</v>
      </c>
    </row>
    <row r="70" spans="2:5" ht="13.5" thickBot="1">
      <c r="B70" s="46"/>
      <c r="C70" s="50"/>
      <c r="D70" s="4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3418022.04</v>
      </c>
      <c r="E72" s="26">
        <f>E11</f>
        <v>3418022.04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2780274.8</v>
      </c>
      <c r="E78" s="22">
        <f>E16</f>
        <v>2778169.41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637747.2400000002</v>
      </c>
      <c r="E82" s="23">
        <f>E72+E74-E78+E80</f>
        <v>639852.6299999999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637747.2400000002</v>
      </c>
      <c r="E84" s="23">
        <f>E82-E74</f>
        <v>639852.6299999999</v>
      </c>
    </row>
    <row r="85" spans="2:5" ht="13.5" thickBot="1">
      <c r="B85" s="27"/>
      <c r="C85" s="28"/>
      <c r="D85" s="27"/>
      <c r="E85" s="27"/>
    </row>
    <row r="87" spans="2:5" ht="12.75">
      <c r="B87" s="67" t="s">
        <v>45</v>
      </c>
      <c r="C87" s="67"/>
      <c r="D87" s="67"/>
      <c r="E87" s="67"/>
    </row>
    <row r="88" spans="2:5" ht="19.5" customHeight="1">
      <c r="B88" s="67"/>
      <c r="C88" s="67"/>
      <c r="D88" s="67"/>
      <c r="E88" s="67"/>
    </row>
    <row r="89" spans="2:5" ht="15.75">
      <c r="B89" s="35"/>
      <c r="C89" s="35"/>
      <c r="D89" s="35"/>
      <c r="E89" s="36"/>
    </row>
    <row r="90" spans="2:5" ht="12.75">
      <c r="B90" s="68" t="s">
        <v>46</v>
      </c>
      <c r="C90" s="68"/>
      <c r="D90" s="68"/>
      <c r="E90" s="68"/>
    </row>
    <row r="91" spans="2:5" ht="28.5" customHeight="1">
      <c r="B91" s="68"/>
      <c r="C91" s="68"/>
      <c r="D91" s="68"/>
      <c r="E91" s="68"/>
    </row>
    <row r="92" spans="2:5" ht="12.75">
      <c r="B92" s="37"/>
      <c r="C92" s="37"/>
      <c r="D92" s="37"/>
      <c r="E92" s="38"/>
    </row>
    <row r="93" spans="2:5" ht="15.75">
      <c r="B93" s="41" t="s">
        <v>47</v>
      </c>
      <c r="C93" s="65" t="s">
        <v>48</v>
      </c>
      <c r="D93" s="65"/>
      <c r="E93" s="65"/>
    </row>
    <row r="94" spans="2:5" ht="15.75">
      <c r="B94" s="42" t="s">
        <v>49</v>
      </c>
      <c r="C94" s="66" t="s">
        <v>50</v>
      </c>
      <c r="D94" s="66"/>
      <c r="E94" s="66"/>
    </row>
    <row r="95" spans="2:5" ht="16.5">
      <c r="B95" s="39"/>
      <c r="C95" s="39"/>
      <c r="D95" s="39"/>
      <c r="E95" s="40"/>
    </row>
    <row r="96" spans="2:5" ht="15.75">
      <c r="B96" s="65" t="s">
        <v>51</v>
      </c>
      <c r="C96" s="65"/>
      <c r="D96" s="65"/>
      <c r="E96" s="65"/>
    </row>
    <row r="97" spans="2:5" ht="15.75">
      <c r="B97" s="66" t="s">
        <v>52</v>
      </c>
      <c r="C97" s="66"/>
      <c r="D97" s="66"/>
      <c r="E97" s="66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55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17687004.84</v>
      </c>
      <c r="E9" s="8">
        <f>SUM(E10:E12)</f>
        <v>17687004.84</v>
      </c>
    </row>
    <row r="10" spans="2:5" ht="12.75">
      <c r="B10" s="9" t="s">
        <v>9</v>
      </c>
      <c r="C10" s="6">
        <v>53040476.75</v>
      </c>
      <c r="D10" s="6">
        <v>10844278.07</v>
      </c>
      <c r="E10" s="6">
        <v>10844278.07</v>
      </c>
    </row>
    <row r="11" spans="2:5" ht="12.75">
      <c r="B11" s="9" t="s">
        <v>10</v>
      </c>
      <c r="C11" s="6">
        <v>37961194</v>
      </c>
      <c r="D11" s="6">
        <v>6842726.77</v>
      </c>
      <c r="E11" s="6">
        <v>6842726.77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12427559.24</v>
      </c>
      <c r="E14" s="8">
        <f>SUM(E15:E16)</f>
        <v>12144458.24</v>
      </c>
    </row>
    <row r="15" spans="2:5" ht="12.75">
      <c r="B15" s="9" t="s">
        <v>12</v>
      </c>
      <c r="C15" s="6">
        <v>53040476.75</v>
      </c>
      <c r="D15" s="6">
        <v>5154882.11</v>
      </c>
      <c r="E15" s="6">
        <v>5146280.11</v>
      </c>
    </row>
    <row r="16" spans="2:5" ht="12.75">
      <c r="B16" s="9" t="s">
        <v>13</v>
      </c>
      <c r="C16" s="6">
        <v>37961194</v>
      </c>
      <c r="D16" s="6">
        <v>7272677.13</v>
      </c>
      <c r="E16" s="6">
        <v>6998178.13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5259445.6</v>
      </c>
      <c r="E22" s="7">
        <f>E9-E14+E18</f>
        <v>5542546.6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5259445.6</v>
      </c>
      <c r="E24" s="7">
        <f>E22-E12</f>
        <v>5542546.6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5259445.6</v>
      </c>
      <c r="E26" s="8">
        <f>E24-E18</f>
        <v>5542546.6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5259445.6</v>
      </c>
      <c r="E35" s="8">
        <f>E26-E31</f>
        <v>5542546.6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5" t="s">
        <v>20</v>
      </c>
      <c r="C38" s="49" t="s">
        <v>26</v>
      </c>
      <c r="D38" s="47" t="s">
        <v>5</v>
      </c>
      <c r="E38" s="19" t="s">
        <v>6</v>
      </c>
    </row>
    <row r="39" spans="2:5" ht="13.5" thickBot="1">
      <c r="B39" s="46"/>
      <c r="C39" s="50"/>
      <c r="D39" s="4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5" t="s">
        <v>20</v>
      </c>
      <c r="C51" s="19" t="s">
        <v>3</v>
      </c>
      <c r="D51" s="47" t="s">
        <v>5</v>
      </c>
      <c r="E51" s="19" t="s">
        <v>6</v>
      </c>
    </row>
    <row r="52" spans="2:5" ht="13.5" thickBot="1">
      <c r="B52" s="46"/>
      <c r="C52" s="20" t="s">
        <v>21</v>
      </c>
      <c r="D52" s="4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10844278.07</v>
      </c>
      <c r="E54" s="26">
        <f>E10</f>
        <v>10844278.07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5154882.11</v>
      </c>
      <c r="E60" s="22">
        <f>E15</f>
        <v>5146280.11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5689395.96</v>
      </c>
      <c r="E64" s="23">
        <f>E54+E56-E60+E62</f>
        <v>5697997.96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5689395.96</v>
      </c>
      <c r="E66" s="23">
        <f>E64-E56</f>
        <v>5697997.96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5" t="s">
        <v>20</v>
      </c>
      <c r="C69" s="49" t="s">
        <v>26</v>
      </c>
      <c r="D69" s="47" t="s">
        <v>5</v>
      </c>
      <c r="E69" s="19" t="s">
        <v>6</v>
      </c>
    </row>
    <row r="70" spans="2:5" ht="13.5" thickBot="1">
      <c r="B70" s="46"/>
      <c r="C70" s="50"/>
      <c r="D70" s="4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6842726.77</v>
      </c>
      <c r="E72" s="26">
        <f>E11</f>
        <v>6842726.77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7272677.13</v>
      </c>
      <c r="E78" s="22">
        <f>E16</f>
        <v>6998178.13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-429950.36000000034</v>
      </c>
      <c r="E82" s="23">
        <f>E72+E74-E78+E80</f>
        <v>-155451.36000000034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-429950.36000000034</v>
      </c>
      <c r="E84" s="23">
        <f>E82-E74</f>
        <v>-155451.36000000034</v>
      </c>
    </row>
    <row r="85" spans="2:5" ht="13.5" thickBot="1">
      <c r="B85" s="27"/>
      <c r="C85" s="28"/>
      <c r="D85" s="27"/>
      <c r="E85" s="27"/>
    </row>
    <row r="90" spans="2:5" ht="12.75">
      <c r="B90" s="67" t="s">
        <v>45</v>
      </c>
      <c r="C90" s="67"/>
      <c r="D90" s="67"/>
      <c r="E90" s="67"/>
    </row>
    <row r="91" spans="2:5" ht="19.5" customHeight="1">
      <c r="B91" s="67"/>
      <c r="C91" s="67"/>
      <c r="D91" s="67"/>
      <c r="E91" s="67"/>
    </row>
    <row r="92" spans="2:5" ht="15.75">
      <c r="B92" s="35"/>
      <c r="C92" s="35"/>
      <c r="D92" s="35"/>
      <c r="E92" s="36"/>
    </row>
    <row r="93" spans="2:5" ht="12.75">
      <c r="B93" s="68" t="s">
        <v>46</v>
      </c>
      <c r="C93" s="68"/>
      <c r="D93" s="68"/>
      <c r="E93" s="68"/>
    </row>
    <row r="94" spans="2:5" ht="28.5" customHeight="1">
      <c r="B94" s="68"/>
      <c r="C94" s="68"/>
      <c r="D94" s="68"/>
      <c r="E94" s="68"/>
    </row>
    <row r="95" spans="2:5" ht="12.75">
      <c r="B95" s="44"/>
      <c r="C95" s="44"/>
      <c r="D95" s="44"/>
      <c r="E95" s="38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5.75">
      <c r="B100" s="41" t="s">
        <v>47</v>
      </c>
      <c r="C100" s="65" t="s">
        <v>48</v>
      </c>
      <c r="D100" s="65"/>
      <c r="E100" s="65"/>
    </row>
    <row r="101" spans="2:5" ht="15.75">
      <c r="B101" s="42" t="s">
        <v>49</v>
      </c>
      <c r="C101" s="66" t="s">
        <v>50</v>
      </c>
      <c r="D101" s="66"/>
      <c r="E101" s="66"/>
    </row>
    <row r="102" spans="2:5" ht="15.75">
      <c r="B102" s="42"/>
      <c r="C102" s="43"/>
      <c r="D102" s="43"/>
      <c r="E102" s="43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6.5">
      <c r="B105" s="39"/>
      <c r="C105" s="39"/>
      <c r="D105" s="39"/>
      <c r="E105" s="40"/>
    </row>
    <row r="106" spans="2:5" ht="15.75">
      <c r="B106" s="65" t="s">
        <v>51</v>
      </c>
      <c r="C106" s="65"/>
      <c r="D106" s="65"/>
      <c r="E106" s="65"/>
    </row>
    <row r="107" spans="2:5" ht="15.75">
      <c r="B107" s="66" t="s">
        <v>52</v>
      </c>
      <c r="C107" s="66"/>
      <c r="D107" s="66"/>
      <c r="E107" s="66"/>
    </row>
  </sheetData>
  <sheetProtection/>
  <mergeCells count="21">
    <mergeCell ref="B90:E91"/>
    <mergeCell ref="B93:E94"/>
    <mergeCell ref="C100:E100"/>
    <mergeCell ref="C101:E101"/>
    <mergeCell ref="B106:E106"/>
    <mergeCell ref="B107:E10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2" t="s">
        <v>44</v>
      </c>
      <c r="C2" s="53"/>
      <c r="D2" s="53"/>
      <c r="E2" s="54"/>
    </row>
    <row r="3" spans="2:5" ht="12.75">
      <c r="B3" s="55" t="s">
        <v>0</v>
      </c>
      <c r="C3" s="56"/>
      <c r="D3" s="56"/>
      <c r="E3" s="57"/>
    </row>
    <row r="4" spans="2:5" ht="12.75">
      <c r="B4" s="55" t="s">
        <v>54</v>
      </c>
      <c r="C4" s="56"/>
      <c r="D4" s="56"/>
      <c r="E4" s="57"/>
    </row>
    <row r="5" spans="2:5" ht="13.5" thickBot="1">
      <c r="B5" s="58" t="s">
        <v>1</v>
      </c>
      <c r="C5" s="59"/>
      <c r="D5" s="59"/>
      <c r="E5" s="60"/>
    </row>
    <row r="6" spans="2:5" ht="13.5" thickBot="1">
      <c r="B6" s="2"/>
      <c r="C6" s="2"/>
      <c r="D6" s="2"/>
      <c r="E6" s="2"/>
    </row>
    <row r="7" spans="2:5" ht="12.75">
      <c r="B7" s="61" t="s">
        <v>2</v>
      </c>
      <c r="C7" s="3" t="s">
        <v>3</v>
      </c>
      <c r="D7" s="63" t="s">
        <v>5</v>
      </c>
      <c r="E7" s="3" t="s">
        <v>6</v>
      </c>
    </row>
    <row r="8" spans="2:5" ht="13.5" thickBot="1">
      <c r="B8" s="62"/>
      <c r="C8" s="4" t="s">
        <v>4</v>
      </c>
      <c r="D8" s="64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25951500.3</v>
      </c>
      <c r="E9" s="8">
        <f>SUM(E10:E12)</f>
        <v>25951500.3</v>
      </c>
    </row>
    <row r="10" spans="2:5" ht="12.75">
      <c r="B10" s="9" t="s">
        <v>9</v>
      </c>
      <c r="C10" s="6">
        <v>53040476.75</v>
      </c>
      <c r="D10" s="6">
        <v>15690751.49</v>
      </c>
      <c r="E10" s="6">
        <v>15690751.49</v>
      </c>
    </row>
    <row r="11" spans="2:5" ht="12.75">
      <c r="B11" s="9" t="s">
        <v>10</v>
      </c>
      <c r="C11" s="6">
        <v>37961194</v>
      </c>
      <c r="D11" s="6">
        <v>10260748.81</v>
      </c>
      <c r="E11" s="6">
        <v>10260748.81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20387056.94</v>
      </c>
      <c r="E14" s="8">
        <f>SUM(E15:E16)</f>
        <v>20357795.34</v>
      </c>
    </row>
    <row r="15" spans="2:5" ht="12.75">
      <c r="B15" s="9" t="s">
        <v>12</v>
      </c>
      <c r="C15" s="6">
        <v>53040476.75</v>
      </c>
      <c r="D15" s="6">
        <v>8953605.05</v>
      </c>
      <c r="E15" s="6">
        <v>8924343.45</v>
      </c>
    </row>
    <row r="16" spans="2:5" ht="12.75">
      <c r="B16" s="9" t="s">
        <v>13</v>
      </c>
      <c r="C16" s="6">
        <v>37961194</v>
      </c>
      <c r="D16" s="6">
        <v>11433451.89</v>
      </c>
      <c r="E16" s="6">
        <v>11433451.89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5564443.359999999</v>
      </c>
      <c r="E22" s="7">
        <f>E9-E14+E18</f>
        <v>5593704.960000001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5564443.359999999</v>
      </c>
      <c r="E24" s="7">
        <f>E22-E12</f>
        <v>5593704.960000001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5564443.359999999</v>
      </c>
      <c r="E26" s="8">
        <f>E24-E18</f>
        <v>5593704.960000001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1"/>
      <c r="C28" s="51"/>
      <c r="D28" s="51"/>
      <c r="E28" s="5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5564443.359999999</v>
      </c>
      <c r="E35" s="8">
        <f>E26-E31</f>
        <v>5593704.960000001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5" t="s">
        <v>20</v>
      </c>
      <c r="C38" s="49" t="s">
        <v>26</v>
      </c>
      <c r="D38" s="47" t="s">
        <v>5</v>
      </c>
      <c r="E38" s="19" t="s">
        <v>6</v>
      </c>
    </row>
    <row r="39" spans="2:5" ht="13.5" thickBot="1">
      <c r="B39" s="46"/>
      <c r="C39" s="50"/>
      <c r="D39" s="4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5" t="s">
        <v>20</v>
      </c>
      <c r="C51" s="19" t="s">
        <v>3</v>
      </c>
      <c r="D51" s="47" t="s">
        <v>5</v>
      </c>
      <c r="E51" s="19" t="s">
        <v>6</v>
      </c>
    </row>
    <row r="52" spans="2:5" ht="13.5" thickBot="1">
      <c r="B52" s="46"/>
      <c r="C52" s="20" t="s">
        <v>21</v>
      </c>
      <c r="D52" s="4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15690751.49</v>
      </c>
      <c r="E54" s="26">
        <f>E10</f>
        <v>15690751.49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8953605.05</v>
      </c>
      <c r="E60" s="22">
        <f>E15</f>
        <v>8924343.45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6737146.4399999995</v>
      </c>
      <c r="E64" s="23">
        <f>E54+E56-E60+E62</f>
        <v>6766408.040000001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6737146.4399999995</v>
      </c>
      <c r="E66" s="23">
        <f>E64-E56</f>
        <v>6766408.040000001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5" t="s">
        <v>20</v>
      </c>
      <c r="C69" s="49" t="s">
        <v>26</v>
      </c>
      <c r="D69" s="47" t="s">
        <v>5</v>
      </c>
      <c r="E69" s="19" t="s">
        <v>6</v>
      </c>
    </row>
    <row r="70" spans="2:5" ht="13.5" thickBot="1">
      <c r="B70" s="46"/>
      <c r="C70" s="50"/>
      <c r="D70" s="4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10260748.81</v>
      </c>
      <c r="E72" s="26">
        <f>E11</f>
        <v>10260748.81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11433451.89</v>
      </c>
      <c r="E78" s="22">
        <f>E16</f>
        <v>11433451.89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-1172703.08</v>
      </c>
      <c r="E82" s="23">
        <f>E72+E74-E78+E80</f>
        <v>-1172703.08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-1172703.08</v>
      </c>
      <c r="E84" s="23">
        <f>E82-E74</f>
        <v>-1172703.08</v>
      </c>
    </row>
    <row r="85" spans="2:5" ht="13.5" thickBot="1">
      <c r="B85" s="27"/>
      <c r="C85" s="28"/>
      <c r="D85" s="27"/>
      <c r="E85" s="27"/>
    </row>
    <row r="91" spans="2:5" ht="12.75">
      <c r="B91" s="67" t="s">
        <v>45</v>
      </c>
      <c r="C91" s="67"/>
      <c r="D91" s="67"/>
      <c r="E91" s="67"/>
    </row>
    <row r="92" spans="2:5" ht="19.5" customHeight="1">
      <c r="B92" s="67"/>
      <c r="C92" s="67"/>
      <c r="D92" s="67"/>
      <c r="E92" s="67"/>
    </row>
    <row r="93" spans="2:5" ht="15.75">
      <c r="B93" s="35"/>
      <c r="C93" s="35"/>
      <c r="D93" s="35"/>
      <c r="E93" s="36"/>
    </row>
    <row r="94" spans="2:5" ht="12.75">
      <c r="B94" s="68" t="s">
        <v>46</v>
      </c>
      <c r="C94" s="68"/>
      <c r="D94" s="68"/>
      <c r="E94" s="68"/>
    </row>
    <row r="95" spans="2:5" ht="28.5" customHeight="1">
      <c r="B95" s="68"/>
      <c r="C95" s="68"/>
      <c r="D95" s="68"/>
      <c r="E95" s="68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2.75">
      <c r="B100" s="44"/>
      <c r="C100" s="44"/>
      <c r="D100" s="44"/>
      <c r="E100" s="38"/>
    </row>
    <row r="101" spans="2:5" ht="15.75">
      <c r="B101" s="41" t="s">
        <v>47</v>
      </c>
      <c r="C101" s="65" t="s">
        <v>48</v>
      </c>
      <c r="D101" s="65"/>
      <c r="E101" s="65"/>
    </row>
    <row r="102" spans="2:5" ht="15.75">
      <c r="B102" s="42" t="s">
        <v>49</v>
      </c>
      <c r="C102" s="66" t="s">
        <v>50</v>
      </c>
      <c r="D102" s="66"/>
      <c r="E102" s="66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5.75">
      <c r="B105" s="42"/>
      <c r="C105" s="43"/>
      <c r="D105" s="43"/>
      <c r="E105" s="43"/>
    </row>
    <row r="106" spans="2:5" ht="16.5">
      <c r="B106" s="39"/>
      <c r="C106" s="39"/>
      <c r="D106" s="39"/>
      <c r="E106" s="40"/>
    </row>
    <row r="107" spans="2:5" ht="15.75">
      <c r="B107" s="65" t="s">
        <v>51</v>
      </c>
      <c r="C107" s="65"/>
      <c r="D107" s="65"/>
      <c r="E107" s="65"/>
    </row>
    <row r="108" spans="2:5" ht="15.75">
      <c r="B108" s="66" t="s">
        <v>52</v>
      </c>
      <c r="C108" s="66"/>
      <c r="D108" s="66"/>
      <c r="E108" s="66"/>
    </row>
  </sheetData>
  <sheetProtection/>
  <mergeCells count="21">
    <mergeCell ref="B91:E92"/>
    <mergeCell ref="B94:E95"/>
    <mergeCell ref="C101:E101"/>
    <mergeCell ref="C102:E102"/>
    <mergeCell ref="B107:E107"/>
    <mergeCell ref="B108:E108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2020-04-12T03:08:10Z</cp:lastPrinted>
  <dcterms:created xsi:type="dcterms:W3CDTF">2016-10-11T20:00:09Z</dcterms:created>
  <dcterms:modified xsi:type="dcterms:W3CDTF">2020-04-12T03:08:23Z</dcterms:modified>
  <cp:category/>
  <cp:version/>
  <cp:contentType/>
  <cp:contentStatus/>
</cp:coreProperties>
</file>