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6" activeTab="8"/>
  </bookViews>
  <sheets>
    <sheet name="ENERO 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r:id="rId7"/>
    <sheet name="AGOSTO" sheetId="8" r:id="rId8"/>
    <sheet name="SEPTIEMBRE" sheetId="9" r:id="rId9"/>
  </sheets>
  <definedNames/>
  <calcPr fullCalcOnLoad="1"/>
</workbook>
</file>

<file path=xl/sharedStrings.xml><?xml version="1.0" encoding="utf-8"?>
<sst xmlns="http://schemas.openxmlformats.org/spreadsheetml/2006/main" count="642" uniqueCount="65">
  <si>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</si>
  <si>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</si>
  <si>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</si>
  <si>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</si>
  <si>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</si>
  <si>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</si>
  <si>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</si>
  <si>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</si>
  <si>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</si>
  <si>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</si>
  <si>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</si>
  <si>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</si>
  <si>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</si>
  <si>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</si>
  <si>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</si>
  <si>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Enero de 2020 (b)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</si>
  <si>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</si>
  <si>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</si>
  <si>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</si>
  <si>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</si>
  <si>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</si>
  <si>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</si>
  <si>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</si>
  <si>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OFICIALIA MAYOR</t>
  </si>
  <si>
    <t>DIRECCION DE REGISTRO DEL ESTADO FAMILIAR</t>
  </si>
  <si>
    <t>DIRECCION DE JUZGADO MUNICIPAL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</si>
  <si>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</si>
  <si>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</si>
  <si>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</si>
  <si>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</si>
  <si>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</si>
  <si>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</si>
  <si>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</si>
  <si>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</si>
  <si>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</si>
  <si>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</si>
  <si>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</si>
  <si>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</si>
  <si>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</si>
  <si>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DIRECCION DE DIF MUNICIPAL</t>
  </si>
  <si>
    <t>DIRECCION DE SEGURIDAD PUBLICA</t>
  </si>
  <si>
    <t>DIRECCION DE PROTECCION CIVIL</t>
  </si>
  <si>
    <t>DIRECCION DE AGUA POTABLE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</si>
  <si>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</si>
  <si>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</si>
  <si>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</si>
  <si>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</si>
  <si>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</si>
  <si>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</si>
  <si>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</si>
  <si>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</si>
  <si>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</si>
  <si>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</si>
  <si>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DIRECCION DE TRANSPARENCIA</t>
  </si>
  <si>
    <t>Del 1 de Enero al 30 de Abril de 2020 (b)</t>
  </si>
  <si>
    <t>Del 1 de Enero al 31 de Mayo de 2020 (b)</t>
  </si>
  <si>
    <t>Del 1 de Enero al 30 de Junio de 2020 (b)</t>
  </si>
  <si>
    <t>Del 1 de Enero al 31 de Agosto de 2020 (b)</t>
  </si>
  <si>
    <t>Del 1 de Enero al 31 de Julio de 2020 (b)</t>
  </si>
  <si>
    <t>Del 1 de Enero al 30 de Septiembre de 2020 (b)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</si>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</sst>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 indent="1"/>
    </xf>
    <xf numFmtId="168" fontId="48" fillId="0" borderId="11" xfId="0" applyNumberFormat="1" applyFont="1" applyBorder="1" applyAlignment="1">
      <alignment horizontal="right" vertical="center" wrapText="1"/>
    </xf>
    <xf numFmtId="168" fontId="48" fillId="0" borderId="13" xfId="0" applyNumberFormat="1" applyFont="1" applyBorder="1" applyAlignment="1">
      <alignment horizontal="right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7" fillId="0" borderId="14" xfId="0" applyNumberFormat="1" applyFont="1" applyBorder="1" applyAlignment="1">
      <alignment horizontal="right" vertical="center" wrapText="1"/>
    </xf>
    <xf numFmtId="168" fontId="47" fillId="0" borderId="11" xfId="0" applyNumberFormat="1" applyFont="1" applyBorder="1" applyAlignment="1">
      <alignment horizontal="right" vertical="center" wrapText="1"/>
    </xf>
    <xf numFmtId="168" fontId="48" fillId="0" borderId="13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7" fillId="0" borderId="11" xfId="0" applyFont="1" applyBorder="1" applyAlignment="1">
      <alignment horizontal="left" vertical="center" wrapText="1" indent="1"/>
    </xf>
    <xf numFmtId="168" fontId="47" fillId="0" borderId="13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4" fontId="49" fillId="0" borderId="0" xfId="53" applyFont="1" applyAlignment="1">
      <alignment/>
    </xf>
    <xf numFmtId="44" fontId="50" fillId="0" borderId="0" xfId="53" applyFont="1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4" fontId="53" fillId="34" borderId="0" xfId="53" applyFont="1" applyFill="1" applyBorder="1" applyAlignment="1">
      <alignment horizontal="center" vertical="center" wrapText="1"/>
    </xf>
    <xf numFmtId="44" fontId="54" fillId="34" borderId="0" xfId="53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168" fontId="48" fillId="0" borderId="0" xfId="0" applyNumberFormat="1" applyFont="1" applyBorder="1" applyAlignment="1">
      <alignment horizontal="right" vertical="center" wrapText="1"/>
    </xf>
    <xf numFmtId="168" fontId="48" fillId="0" borderId="0" xfId="0" applyNumberFormat="1" applyFont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904875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914400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876300</xdr:colOff>
      <xdr:row>5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876300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933450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904875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904875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876300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609600</xdr:colOff>
      <xdr:row>5</xdr:row>
      <xdr:rowOff>114300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42900" y="20002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42" t="s">
        <v>14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15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37" t="s">
        <v>3</v>
      </c>
      <c r="C7" s="39" t="s">
        <v>4</v>
      </c>
      <c r="D7" s="40"/>
      <c r="E7" s="40"/>
      <c r="F7" s="40"/>
      <c r="G7" s="41"/>
      <c r="H7" s="37" t="s">
        <v>5</v>
      </c>
    </row>
    <row r="8" spans="2:8" ht="26.25" thickBot="1">
      <c r="B8" s="3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8"/>
    </row>
    <row r="9" spans="2:8" ht="12.75">
      <c r="B9" s="2" t="s">
        <v>12</v>
      </c>
      <c r="C9" s="11">
        <f aca="true" t="shared" si="0" ref="C9:H9">SUM(C10:C32)</f>
        <v>53040476.75</v>
      </c>
      <c r="D9" s="11">
        <f t="shared" si="0"/>
        <v>287486.09</v>
      </c>
      <c r="E9" s="11">
        <f t="shared" si="0"/>
        <v>53327962.839999996</v>
      </c>
      <c r="F9" s="11">
        <f t="shared" si="0"/>
        <v>2147208.26</v>
      </c>
      <c r="G9" s="11">
        <f t="shared" si="0"/>
        <v>2147208.26</v>
      </c>
      <c r="H9" s="11">
        <f t="shared" si="0"/>
        <v>51180754.58</v>
      </c>
    </row>
    <row r="10" spans="2:8" ht="12.75" customHeight="1">
      <c r="B10" s="7" t="s">
        <v>16</v>
      </c>
      <c r="C10" s="8">
        <v>7409724.97</v>
      </c>
      <c r="D10" s="8">
        <v>0</v>
      </c>
      <c r="E10" s="8">
        <f aca="true" t="shared" si="1" ref="E10:E32">C10+D10</f>
        <v>7409724.97</v>
      </c>
      <c r="F10" s="8">
        <v>254015.43</v>
      </c>
      <c r="G10" s="8">
        <v>254015.43</v>
      </c>
      <c r="H10" s="13">
        <f aca="true" t="shared" si="2" ref="H10:H32">E10-F10</f>
        <v>7155709.54</v>
      </c>
    </row>
    <row r="11" spans="2:8" ht="12.75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26850</v>
      </c>
      <c r="G11" s="9">
        <v>26850</v>
      </c>
      <c r="H11" s="13">
        <f t="shared" si="2"/>
        <v>295425</v>
      </c>
    </row>
    <row r="12" spans="2:8" ht="12.75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277200</v>
      </c>
      <c r="G12" s="9">
        <v>277200</v>
      </c>
      <c r="H12" s="13">
        <f t="shared" si="2"/>
        <v>3049184</v>
      </c>
    </row>
    <row r="13" spans="2:8" ht="12.75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23820</v>
      </c>
      <c r="G13" s="9">
        <v>23820</v>
      </c>
      <c r="H13" s="13">
        <f t="shared" si="2"/>
        <v>263783</v>
      </c>
    </row>
    <row r="14" spans="2:8" ht="12.75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71780</v>
      </c>
      <c r="G14" s="9">
        <v>71780</v>
      </c>
      <c r="H14" s="13">
        <f t="shared" si="2"/>
        <v>808131</v>
      </c>
    </row>
    <row r="15" spans="2:8" ht="12.75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16890</v>
      </c>
      <c r="G15" s="9">
        <v>16890</v>
      </c>
      <c r="H15" s="13">
        <f t="shared" si="2"/>
        <v>286827</v>
      </c>
    </row>
    <row r="16" spans="2:8" ht="12.75">
      <c r="B16" s="7" t="s">
        <v>22</v>
      </c>
      <c r="C16" s="9">
        <v>14863414.78</v>
      </c>
      <c r="D16" s="9">
        <v>287486.09</v>
      </c>
      <c r="E16" s="9">
        <f t="shared" si="1"/>
        <v>15150900.87</v>
      </c>
      <c r="F16" s="9">
        <v>163415.21</v>
      </c>
      <c r="G16" s="9">
        <v>163415.21</v>
      </c>
      <c r="H16" s="13">
        <f t="shared" si="2"/>
        <v>14987485.659999998</v>
      </c>
    </row>
    <row r="17" spans="2:8" ht="12.75">
      <c r="B17" s="7" t="s">
        <v>23</v>
      </c>
      <c r="C17" s="9">
        <v>18060431</v>
      </c>
      <c r="D17" s="9">
        <v>-2712</v>
      </c>
      <c r="E17" s="9">
        <f t="shared" si="1"/>
        <v>18057719</v>
      </c>
      <c r="F17" s="9">
        <v>670614.62</v>
      </c>
      <c r="G17" s="9">
        <v>670614.62</v>
      </c>
      <c r="H17" s="13">
        <f t="shared" si="2"/>
        <v>17387104.38</v>
      </c>
    </row>
    <row r="18" spans="2:8" ht="25.5">
      <c r="B18" s="6" t="s">
        <v>24</v>
      </c>
      <c r="C18" s="9">
        <v>686905</v>
      </c>
      <c r="D18" s="9">
        <v>0</v>
      </c>
      <c r="E18" s="9">
        <f t="shared" si="1"/>
        <v>686905</v>
      </c>
      <c r="F18" s="9">
        <v>57703</v>
      </c>
      <c r="G18" s="9">
        <v>57703</v>
      </c>
      <c r="H18" s="9">
        <f t="shared" si="2"/>
        <v>629202</v>
      </c>
    </row>
    <row r="19" spans="2:8" ht="12.75">
      <c r="B19" s="6" t="s">
        <v>25</v>
      </c>
      <c r="C19" s="9">
        <v>224149</v>
      </c>
      <c r="D19" s="9">
        <v>0</v>
      </c>
      <c r="E19" s="9">
        <f t="shared" si="1"/>
        <v>224149</v>
      </c>
      <c r="F19" s="9">
        <v>18379</v>
      </c>
      <c r="G19" s="9">
        <v>18379</v>
      </c>
      <c r="H19" s="9">
        <f t="shared" si="2"/>
        <v>205770</v>
      </c>
    </row>
    <row r="20" spans="2:8" ht="25.5">
      <c r="B20" s="6" t="s">
        <v>26</v>
      </c>
      <c r="C20" s="9">
        <v>211481</v>
      </c>
      <c r="D20" s="9">
        <v>0</v>
      </c>
      <c r="E20" s="9">
        <f t="shared" si="1"/>
        <v>211481</v>
      </c>
      <c r="F20" s="9">
        <v>23021</v>
      </c>
      <c r="G20" s="9">
        <v>23021</v>
      </c>
      <c r="H20" s="9">
        <f t="shared" si="2"/>
        <v>188460</v>
      </c>
    </row>
    <row r="21" spans="2:8" ht="12.75">
      <c r="B21" s="6" t="s">
        <v>27</v>
      </c>
      <c r="C21" s="9">
        <v>280900</v>
      </c>
      <c r="D21" s="9">
        <v>0</v>
      </c>
      <c r="E21" s="9">
        <f t="shared" si="1"/>
        <v>280900</v>
      </c>
      <c r="F21" s="9">
        <v>23462</v>
      </c>
      <c r="G21" s="9">
        <v>23462</v>
      </c>
      <c r="H21" s="9">
        <f t="shared" si="2"/>
        <v>257438</v>
      </c>
    </row>
    <row r="22" spans="2:8" ht="12.75">
      <c r="B22" s="6" t="s">
        <v>28</v>
      </c>
      <c r="C22" s="9">
        <v>146614</v>
      </c>
      <c r="D22" s="9">
        <v>0</v>
      </c>
      <c r="E22" s="9">
        <f t="shared" si="1"/>
        <v>146614</v>
      </c>
      <c r="F22" s="9">
        <v>11326</v>
      </c>
      <c r="G22" s="9">
        <v>11326</v>
      </c>
      <c r="H22" s="9">
        <f t="shared" si="2"/>
        <v>135288</v>
      </c>
    </row>
    <row r="23" spans="2:8" ht="12.75">
      <c r="B23" s="6" t="s">
        <v>29</v>
      </c>
      <c r="C23" s="9">
        <v>248005</v>
      </c>
      <c r="D23" s="9">
        <v>0</v>
      </c>
      <c r="E23" s="9">
        <f t="shared" si="1"/>
        <v>248005</v>
      </c>
      <c r="F23" s="9">
        <v>20964</v>
      </c>
      <c r="G23" s="9">
        <v>20964</v>
      </c>
      <c r="H23" s="9">
        <f t="shared" si="2"/>
        <v>227041</v>
      </c>
    </row>
    <row r="24" spans="2:8" ht="25.5">
      <c r="B24" s="6" t="s">
        <v>30</v>
      </c>
      <c r="C24" s="9">
        <v>577177</v>
      </c>
      <c r="D24" s="9">
        <v>0</v>
      </c>
      <c r="E24" s="9">
        <f t="shared" si="1"/>
        <v>577177</v>
      </c>
      <c r="F24" s="9">
        <v>46768</v>
      </c>
      <c r="G24" s="9">
        <v>46768</v>
      </c>
      <c r="H24" s="9">
        <f t="shared" si="2"/>
        <v>530409</v>
      </c>
    </row>
    <row r="25" spans="2:8" ht="12.75">
      <c r="B25" s="6" t="s">
        <v>31</v>
      </c>
      <c r="C25" s="9">
        <v>2364105</v>
      </c>
      <c r="D25" s="9">
        <v>0</v>
      </c>
      <c r="E25" s="9">
        <f t="shared" si="1"/>
        <v>2364105</v>
      </c>
      <c r="F25" s="9">
        <v>203308</v>
      </c>
      <c r="G25" s="9">
        <v>203308</v>
      </c>
      <c r="H25" s="9">
        <f t="shared" si="2"/>
        <v>2160797</v>
      </c>
    </row>
    <row r="26" spans="2:8" ht="12.75">
      <c r="B26" s="6" t="s">
        <v>32</v>
      </c>
      <c r="C26" s="9">
        <v>321886</v>
      </c>
      <c r="D26" s="9">
        <v>0</v>
      </c>
      <c r="E26" s="9">
        <f t="shared" si="1"/>
        <v>321886</v>
      </c>
      <c r="F26" s="9">
        <v>27473</v>
      </c>
      <c r="G26" s="9">
        <v>27473</v>
      </c>
      <c r="H26" s="9">
        <f t="shared" si="2"/>
        <v>294413</v>
      </c>
    </row>
    <row r="27" spans="2:8" ht="12.75">
      <c r="B27" s="6" t="s">
        <v>33</v>
      </c>
      <c r="C27" s="9">
        <v>428683</v>
      </c>
      <c r="D27" s="9">
        <v>0</v>
      </c>
      <c r="E27" s="9">
        <f t="shared" si="1"/>
        <v>428683</v>
      </c>
      <c r="F27" s="9">
        <v>32481</v>
      </c>
      <c r="G27" s="9">
        <v>32481</v>
      </c>
      <c r="H27" s="9">
        <f t="shared" si="2"/>
        <v>396202</v>
      </c>
    </row>
    <row r="28" spans="2:8" ht="12.75">
      <c r="B28" s="6" t="s">
        <v>34</v>
      </c>
      <c r="C28" s="9">
        <v>121482</v>
      </c>
      <c r="D28" s="9">
        <v>1224</v>
      </c>
      <c r="E28" s="9">
        <f t="shared" si="1"/>
        <v>122706</v>
      </c>
      <c r="F28" s="9">
        <v>10421</v>
      </c>
      <c r="G28" s="9">
        <v>10421</v>
      </c>
      <c r="H28" s="9">
        <f t="shared" si="2"/>
        <v>112285</v>
      </c>
    </row>
    <row r="29" spans="2:8" ht="12.75">
      <c r="B29" s="6" t="s">
        <v>35</v>
      </c>
      <c r="C29" s="9">
        <v>1239631</v>
      </c>
      <c r="D29" s="9">
        <v>0</v>
      </c>
      <c r="E29" s="9">
        <f t="shared" si="1"/>
        <v>1239631</v>
      </c>
      <c r="F29" s="9">
        <v>106157</v>
      </c>
      <c r="G29" s="9">
        <v>106157</v>
      </c>
      <c r="H29" s="9">
        <f t="shared" si="2"/>
        <v>1133474</v>
      </c>
    </row>
    <row r="30" spans="2:8" ht="12.75">
      <c r="B30" s="6" t="s">
        <v>36</v>
      </c>
      <c r="C30" s="9">
        <v>102553</v>
      </c>
      <c r="D30" s="9">
        <v>0</v>
      </c>
      <c r="E30" s="9">
        <f t="shared" si="1"/>
        <v>102553</v>
      </c>
      <c r="F30" s="9">
        <v>8312</v>
      </c>
      <c r="G30" s="9">
        <v>8312</v>
      </c>
      <c r="H30" s="9">
        <f t="shared" si="2"/>
        <v>94241</v>
      </c>
    </row>
    <row r="31" spans="2:8" ht="12.75">
      <c r="B31" s="6" t="s">
        <v>37</v>
      </c>
      <c r="C31" s="9">
        <v>542134</v>
      </c>
      <c r="D31" s="9">
        <v>0</v>
      </c>
      <c r="E31" s="9">
        <f t="shared" si="1"/>
        <v>542134</v>
      </c>
      <c r="F31" s="9">
        <v>45509</v>
      </c>
      <c r="G31" s="9">
        <v>45509</v>
      </c>
      <c r="H31" s="9">
        <f t="shared" si="2"/>
        <v>496625</v>
      </c>
    </row>
    <row r="32" spans="2:8" ht="12.75">
      <c r="B32" s="6" t="s">
        <v>38</v>
      </c>
      <c r="C32" s="9">
        <v>92799</v>
      </c>
      <c r="D32" s="9">
        <v>0</v>
      </c>
      <c r="E32" s="9">
        <f t="shared" si="1"/>
        <v>92799</v>
      </c>
      <c r="F32" s="9">
        <v>7339</v>
      </c>
      <c r="G32" s="9">
        <v>7339</v>
      </c>
      <c r="H32" s="9">
        <f t="shared" si="2"/>
        <v>85460</v>
      </c>
    </row>
    <row r="33" spans="2:8" s="16" customFormat="1" ht="12.75">
      <c r="B33" s="3" t="s">
        <v>13</v>
      </c>
      <c r="C33" s="12">
        <f aca="true" t="shared" si="3" ref="C33:H33">SUM(C34:C42)</f>
        <v>37961194</v>
      </c>
      <c r="D33" s="12">
        <f t="shared" si="3"/>
        <v>5075082.98</v>
      </c>
      <c r="E33" s="12">
        <f t="shared" si="3"/>
        <v>43036276.980000004</v>
      </c>
      <c r="F33" s="12">
        <f t="shared" si="3"/>
        <v>2780274.8</v>
      </c>
      <c r="G33" s="12">
        <f t="shared" si="3"/>
        <v>2778169.41</v>
      </c>
      <c r="H33" s="12">
        <f t="shared" si="3"/>
        <v>40256002.18</v>
      </c>
    </row>
    <row r="34" spans="2:8" ht="12.75">
      <c r="B34" s="7" t="s">
        <v>22</v>
      </c>
      <c r="C34" s="8">
        <v>15399946</v>
      </c>
      <c r="D34" s="8">
        <v>5075082.98</v>
      </c>
      <c r="E34" s="8">
        <f aca="true" t="shared" si="4" ref="E34:E39">C34+D34</f>
        <v>20475028.98</v>
      </c>
      <c r="F34" s="8">
        <v>1945616.88</v>
      </c>
      <c r="G34" s="8">
        <v>1945616.88</v>
      </c>
      <c r="H34" s="13">
        <f aca="true" t="shared" si="5" ref="H34:H39">E34-F34</f>
        <v>18529412.1</v>
      </c>
    </row>
    <row r="35" spans="2:8" ht="12.75">
      <c r="B35" s="7" t="s">
        <v>39</v>
      </c>
      <c r="C35" s="8">
        <v>3032209</v>
      </c>
      <c r="D35" s="8">
        <v>0</v>
      </c>
      <c r="E35" s="8">
        <f t="shared" si="4"/>
        <v>3032209</v>
      </c>
      <c r="F35" s="8">
        <v>232987</v>
      </c>
      <c r="G35" s="8">
        <v>232987</v>
      </c>
      <c r="H35" s="13">
        <f t="shared" si="5"/>
        <v>2799222</v>
      </c>
    </row>
    <row r="36" spans="2:8" ht="12.75">
      <c r="B36" s="7" t="s">
        <v>40</v>
      </c>
      <c r="C36" s="8">
        <v>3563359</v>
      </c>
      <c r="D36" s="8">
        <v>0</v>
      </c>
      <c r="E36" s="8">
        <f t="shared" si="4"/>
        <v>3563359</v>
      </c>
      <c r="F36" s="8">
        <v>237179</v>
      </c>
      <c r="G36" s="8">
        <v>237179</v>
      </c>
      <c r="H36" s="13">
        <f t="shared" si="5"/>
        <v>3326180</v>
      </c>
    </row>
    <row r="37" spans="2:8" ht="12.75">
      <c r="B37" s="7" t="s">
        <v>41</v>
      </c>
      <c r="C37" s="8">
        <v>357050</v>
      </c>
      <c r="D37" s="8">
        <v>0</v>
      </c>
      <c r="E37" s="8">
        <f t="shared" si="4"/>
        <v>357050</v>
      </c>
      <c r="F37" s="8">
        <v>31488</v>
      </c>
      <c r="G37" s="8">
        <v>31488</v>
      </c>
      <c r="H37" s="13">
        <f t="shared" si="5"/>
        <v>325562</v>
      </c>
    </row>
    <row r="38" spans="2:8" ht="12.75">
      <c r="B38" s="7" t="s">
        <v>23</v>
      </c>
      <c r="C38" s="9">
        <v>15161208</v>
      </c>
      <c r="D38" s="9">
        <v>0</v>
      </c>
      <c r="E38" s="9">
        <f t="shared" si="4"/>
        <v>15161208</v>
      </c>
      <c r="F38" s="9">
        <v>300584.92</v>
      </c>
      <c r="G38" s="9">
        <v>298479.53</v>
      </c>
      <c r="H38" s="13">
        <f t="shared" si="5"/>
        <v>14860623.08</v>
      </c>
    </row>
    <row r="39" spans="2:8" ht="12.75">
      <c r="B39" s="7" t="s">
        <v>42</v>
      </c>
      <c r="C39" s="9">
        <v>447422</v>
      </c>
      <c r="D39" s="9">
        <v>0</v>
      </c>
      <c r="E39" s="9">
        <f t="shared" si="4"/>
        <v>447422</v>
      </c>
      <c r="F39" s="9">
        <v>32419</v>
      </c>
      <c r="G39" s="9">
        <v>32419</v>
      </c>
      <c r="H39" s="13">
        <f t="shared" si="5"/>
        <v>415003</v>
      </c>
    </row>
    <row r="40" spans="2:8" ht="12.75">
      <c r="B40" s="7"/>
      <c r="C40" s="9"/>
      <c r="D40" s="9"/>
      <c r="E40" s="9"/>
      <c r="F40" s="9"/>
      <c r="G40" s="9"/>
      <c r="H40" s="13"/>
    </row>
    <row r="41" spans="2:8" ht="12.75">
      <c r="B41" s="17" t="s">
        <v>11</v>
      </c>
      <c r="C41" s="10">
        <f aca="true" t="shared" si="6" ref="C41:H41">C9+C33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8">
        <f t="shared" si="6"/>
        <v>0</v>
      </c>
    </row>
    <row r="42" spans="2:8" ht="12.75">
      <c r="B42" s="7"/>
      <c r="C42" s="9"/>
      <c r="D42" s="9"/>
      <c r="E42" s="9"/>
      <c r="F42" s="9"/>
      <c r="G42" s="9"/>
      <c r="H42" s="13">
        <f>E42-F42</f>
        <v>0</v>
      </c>
    </row>
    <row r="43" spans="2:8" ht="12.75">
      <c r="B43" s="6"/>
      <c r="C43" s="9"/>
      <c r="D43" s="9"/>
      <c r="E43" s="9"/>
      <c r="F43" s="9"/>
      <c r="G43" s="9"/>
      <c r="H43" s="13">
        <f>E43-F43</f>
        <v>0</v>
      </c>
    </row>
    <row r="44" spans="2:8" ht="12.75">
      <c r="B44" s="2" t="s">
        <v>11</v>
      </c>
      <c r="C44" s="10">
        <f aca="true" t="shared" si="7" ref="C44:H44">C9+C33</f>
        <v>91001670.75</v>
      </c>
      <c r="D44" s="10">
        <f t="shared" si="7"/>
        <v>5362569.07</v>
      </c>
      <c r="E44" s="10">
        <f t="shared" si="7"/>
        <v>96364239.82</v>
      </c>
      <c r="F44" s="10">
        <f t="shared" si="7"/>
        <v>4927483.06</v>
      </c>
      <c r="G44" s="10">
        <f t="shared" si="7"/>
        <v>4925377.67</v>
      </c>
      <c r="H44" s="10">
        <f t="shared" si="7"/>
        <v>91436756.75999999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pans="1:8" ht="12.75">
      <c r="A55" s="53" t="s">
        <v>43</v>
      </c>
      <c r="B55" s="53"/>
      <c r="C55" s="53"/>
      <c r="D55" s="53"/>
      <c r="E55" s="53"/>
      <c r="F55" s="53"/>
      <c r="G55" s="53"/>
      <c r="H55" s="53"/>
    </row>
    <row r="56" spans="1:8" ht="21" customHeight="1">
      <c r="A56" s="53"/>
      <c r="B56" s="53"/>
      <c r="C56" s="53"/>
      <c r="D56" s="53"/>
      <c r="E56" s="53"/>
      <c r="F56" s="53"/>
      <c r="G56" s="53"/>
      <c r="H56" s="53"/>
    </row>
    <row r="57" spans="1:8" ht="15.75">
      <c r="A57" s="20"/>
      <c r="B57" s="20"/>
      <c r="C57" s="20"/>
      <c r="D57" s="21"/>
      <c r="E57" s="21"/>
      <c r="F57" s="22"/>
      <c r="G57" s="22"/>
      <c r="H57" s="22"/>
    </row>
    <row r="58" spans="1:8" ht="12.75">
      <c r="A58" s="54" t="s">
        <v>44</v>
      </c>
      <c r="B58" s="54"/>
      <c r="C58" s="54"/>
      <c r="D58" s="54"/>
      <c r="E58" s="54"/>
      <c r="F58" s="54"/>
      <c r="G58" s="54"/>
      <c r="H58" s="54"/>
    </row>
    <row r="59" spans="1:8" ht="26.25" customHeight="1">
      <c r="A59" s="54"/>
      <c r="B59" s="54"/>
      <c r="C59" s="54"/>
      <c r="D59" s="54"/>
      <c r="E59" s="54"/>
      <c r="F59" s="54"/>
      <c r="G59" s="54"/>
      <c r="H59" s="54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5.75">
      <c r="A62" s="20"/>
      <c r="B62" s="20"/>
      <c r="C62" s="21"/>
      <c r="D62" s="21"/>
      <c r="E62" s="20"/>
      <c r="F62" s="22"/>
      <c r="G62" s="22"/>
      <c r="H62" s="22"/>
    </row>
    <row r="63" spans="1:8" s="19" customFormat="1" ht="15.75" customHeight="1">
      <c r="A63" s="55" t="s">
        <v>45</v>
      </c>
      <c r="B63" s="55"/>
      <c r="C63" s="55"/>
      <c r="D63" s="51" t="s">
        <v>46</v>
      </c>
      <c r="E63" s="51"/>
      <c r="F63" s="51"/>
      <c r="G63" s="51"/>
      <c r="H63" s="24"/>
    </row>
    <row r="64" spans="1:8" s="19" customFormat="1" ht="15.75" customHeight="1">
      <c r="A64" s="56" t="s">
        <v>47</v>
      </c>
      <c r="B64" s="56"/>
      <c r="C64" s="56"/>
      <c r="D64" s="52" t="s">
        <v>48</v>
      </c>
      <c r="E64" s="52"/>
      <c r="F64" s="52"/>
      <c r="G64" s="52"/>
      <c r="H64" s="24"/>
    </row>
    <row r="65" spans="1:8" s="19" customFormat="1" ht="12.75">
      <c r="A65" s="24"/>
      <c r="B65" s="24"/>
      <c r="C65" s="24"/>
      <c r="D65" s="24"/>
      <c r="E65" s="24"/>
      <c r="F65" s="24"/>
      <c r="G65" s="24"/>
      <c r="H65" s="24"/>
    </row>
    <row r="66" spans="1:8" s="19" customFormat="1" ht="12.75">
      <c r="A66" s="24"/>
      <c r="B66" s="24"/>
      <c r="C66" s="24"/>
      <c r="D66" s="24"/>
      <c r="E66" s="24"/>
      <c r="F66" s="24"/>
      <c r="G66" s="24"/>
      <c r="H66" s="24"/>
    </row>
    <row r="67" spans="1:8" s="19" customFormat="1" ht="15.75">
      <c r="A67" s="24"/>
      <c r="B67" s="51" t="s">
        <v>49</v>
      </c>
      <c r="C67" s="51"/>
      <c r="D67" s="51"/>
      <c r="E67" s="51"/>
      <c r="F67" s="24"/>
      <c r="G67" s="24"/>
      <c r="H67" s="24"/>
    </row>
    <row r="68" spans="1:8" s="19" customFormat="1" ht="15.75">
      <c r="A68" s="24"/>
      <c r="B68" s="52" t="s">
        <v>50</v>
      </c>
      <c r="C68" s="52"/>
      <c r="D68" s="52"/>
      <c r="E68" s="52"/>
      <c r="F68" s="24"/>
      <c r="G68" s="24"/>
      <c r="H68" s="24"/>
    </row>
  </sheetData>
  <sheetProtection/>
  <mergeCells count="16">
    <mergeCell ref="B67:E67"/>
    <mergeCell ref="B68:E68"/>
    <mergeCell ref="A55:H56"/>
    <mergeCell ref="A58:H59"/>
    <mergeCell ref="A63:C63"/>
    <mergeCell ref="A64:C64"/>
    <mergeCell ref="D63:G63"/>
    <mergeCell ref="D64:G64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view="pageBreakPreview" zoomScale="85" zoomScaleSheetLayoutView="85" zoomScalePageLayoutView="0" workbookViewId="0" topLeftCell="A1">
      <pane ySplit="8" topLeftCell="A60" activePane="bottomLeft" state="frozen"/>
      <selection pane="topLeft" activeCell="A9" sqref="A9"/>
      <selection pane="bottomLeft" activeCell="A9" sqref="A9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42" t="s">
        <v>14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52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37" t="s">
        <v>3</v>
      </c>
      <c r="C7" s="39" t="s">
        <v>4</v>
      </c>
      <c r="D7" s="40"/>
      <c r="E7" s="40"/>
      <c r="F7" s="40"/>
      <c r="G7" s="41"/>
      <c r="H7" s="37" t="s">
        <v>5</v>
      </c>
    </row>
    <row r="8" spans="2:8" ht="26.25" thickBot="1">
      <c r="B8" s="38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38"/>
    </row>
    <row r="9" spans="2:8" ht="12.75">
      <c r="B9" s="2" t="s">
        <v>12</v>
      </c>
      <c r="C9" s="11">
        <f aca="true" t="shared" si="0" ref="C9:H9">SUM(C10:C32)</f>
        <v>53040476.75</v>
      </c>
      <c r="D9" s="11">
        <f t="shared" si="0"/>
        <v>287486.09</v>
      </c>
      <c r="E9" s="11">
        <f t="shared" si="0"/>
        <v>53327962.839999996</v>
      </c>
      <c r="F9" s="11">
        <f t="shared" si="0"/>
        <v>5154882.109999999</v>
      </c>
      <c r="G9" s="11">
        <f t="shared" si="0"/>
        <v>5146280.109999999</v>
      </c>
      <c r="H9" s="11">
        <f t="shared" si="0"/>
        <v>48173080.73</v>
      </c>
    </row>
    <row r="10" spans="2:8" ht="12.75" customHeight="1">
      <c r="B10" s="7" t="s">
        <v>16</v>
      </c>
      <c r="C10" s="8">
        <v>7409724.97</v>
      </c>
      <c r="D10" s="8">
        <v>0</v>
      </c>
      <c r="E10" s="8">
        <f aca="true" t="shared" si="1" ref="E10:E32">C10+D10</f>
        <v>7409724.97</v>
      </c>
      <c r="F10" s="8">
        <v>825102.32</v>
      </c>
      <c r="G10" s="8">
        <v>825102.32</v>
      </c>
      <c r="H10" s="13">
        <f aca="true" t="shared" si="2" ref="H10:H32">E10-F10</f>
        <v>6584622.649999999</v>
      </c>
    </row>
    <row r="11" spans="2:8" ht="12.75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53700</v>
      </c>
      <c r="G11" s="9">
        <v>53700</v>
      </c>
      <c r="H11" s="13">
        <f t="shared" si="2"/>
        <v>268575</v>
      </c>
    </row>
    <row r="12" spans="2:8" ht="12.75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554400</v>
      </c>
      <c r="G12" s="9">
        <v>554400</v>
      </c>
      <c r="H12" s="13">
        <f t="shared" si="2"/>
        <v>2771984</v>
      </c>
    </row>
    <row r="13" spans="2:8" ht="12.75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47640</v>
      </c>
      <c r="G13" s="9">
        <v>47640</v>
      </c>
      <c r="H13" s="13">
        <f t="shared" si="2"/>
        <v>239963</v>
      </c>
    </row>
    <row r="14" spans="2:8" ht="12.75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143560</v>
      </c>
      <c r="G14" s="9">
        <v>143560</v>
      </c>
      <c r="H14" s="13">
        <f t="shared" si="2"/>
        <v>736351</v>
      </c>
    </row>
    <row r="15" spans="2:8" ht="12.75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39019</v>
      </c>
      <c r="G15" s="9">
        <v>39019</v>
      </c>
      <c r="H15" s="13">
        <f t="shared" si="2"/>
        <v>264698</v>
      </c>
    </row>
    <row r="16" spans="2:8" ht="12.75">
      <c r="B16" s="7" t="s">
        <v>22</v>
      </c>
      <c r="C16" s="9">
        <v>14863414.78</v>
      </c>
      <c r="D16" s="9">
        <v>287486.09</v>
      </c>
      <c r="E16" s="9">
        <f t="shared" si="1"/>
        <v>15150900.87</v>
      </c>
      <c r="F16" s="9">
        <v>431490.13</v>
      </c>
      <c r="G16" s="9">
        <v>431490.13</v>
      </c>
      <c r="H16" s="13">
        <f t="shared" si="2"/>
        <v>14719410.739999998</v>
      </c>
    </row>
    <row r="17" spans="2:8" ht="12.75">
      <c r="B17" s="7" t="s">
        <v>23</v>
      </c>
      <c r="C17" s="9">
        <v>18060431</v>
      </c>
      <c r="D17" s="9">
        <v>-2712</v>
      </c>
      <c r="E17" s="9">
        <f t="shared" si="1"/>
        <v>18057719</v>
      </c>
      <c r="F17" s="9">
        <v>1774832.66</v>
      </c>
      <c r="G17" s="9">
        <v>1766230.66</v>
      </c>
      <c r="H17" s="13">
        <f t="shared" si="2"/>
        <v>16282886.34</v>
      </c>
    </row>
    <row r="18" spans="2:8" ht="25.5">
      <c r="B18" s="6" t="s">
        <v>24</v>
      </c>
      <c r="C18" s="9">
        <v>686905</v>
      </c>
      <c r="D18" s="9">
        <v>0</v>
      </c>
      <c r="E18" s="9">
        <f t="shared" si="1"/>
        <v>686905</v>
      </c>
      <c r="F18" s="9">
        <v>109750</v>
      </c>
      <c r="G18" s="9">
        <v>109750</v>
      </c>
      <c r="H18" s="9">
        <f t="shared" si="2"/>
        <v>577155</v>
      </c>
    </row>
    <row r="19" spans="2:8" ht="12.75">
      <c r="B19" s="6" t="s">
        <v>25</v>
      </c>
      <c r="C19" s="9">
        <v>224149</v>
      </c>
      <c r="D19" s="9">
        <v>0</v>
      </c>
      <c r="E19" s="9">
        <f t="shared" si="1"/>
        <v>224149</v>
      </c>
      <c r="F19" s="9">
        <v>37079</v>
      </c>
      <c r="G19" s="9">
        <v>37079</v>
      </c>
      <c r="H19" s="9">
        <f t="shared" si="2"/>
        <v>187070</v>
      </c>
    </row>
    <row r="20" spans="2:8" ht="25.5">
      <c r="B20" s="6" t="s">
        <v>26</v>
      </c>
      <c r="C20" s="9">
        <v>211481</v>
      </c>
      <c r="D20" s="9">
        <v>0</v>
      </c>
      <c r="E20" s="9">
        <f t="shared" si="1"/>
        <v>211481</v>
      </c>
      <c r="F20" s="9">
        <v>46968</v>
      </c>
      <c r="G20" s="9">
        <v>46968</v>
      </c>
      <c r="H20" s="9">
        <f t="shared" si="2"/>
        <v>164513</v>
      </c>
    </row>
    <row r="21" spans="2:8" ht="12.75">
      <c r="B21" s="6" t="s">
        <v>27</v>
      </c>
      <c r="C21" s="9">
        <v>280900</v>
      </c>
      <c r="D21" s="9">
        <v>0</v>
      </c>
      <c r="E21" s="9">
        <f t="shared" si="1"/>
        <v>280900</v>
      </c>
      <c r="F21" s="9">
        <v>46850</v>
      </c>
      <c r="G21" s="9">
        <v>46850</v>
      </c>
      <c r="H21" s="9">
        <f t="shared" si="2"/>
        <v>234050</v>
      </c>
    </row>
    <row r="22" spans="2:8" ht="12.75">
      <c r="B22" s="6" t="s">
        <v>28</v>
      </c>
      <c r="C22" s="9">
        <v>146614</v>
      </c>
      <c r="D22" s="9">
        <v>0</v>
      </c>
      <c r="E22" s="9">
        <f t="shared" si="1"/>
        <v>146614</v>
      </c>
      <c r="F22" s="9">
        <v>23053</v>
      </c>
      <c r="G22" s="9">
        <v>23053</v>
      </c>
      <c r="H22" s="9">
        <f t="shared" si="2"/>
        <v>123561</v>
      </c>
    </row>
    <row r="23" spans="2:8" ht="12.75">
      <c r="B23" s="6" t="s">
        <v>29</v>
      </c>
      <c r="C23" s="9">
        <v>248005</v>
      </c>
      <c r="D23" s="9">
        <v>0</v>
      </c>
      <c r="E23" s="9">
        <f t="shared" si="1"/>
        <v>248005</v>
      </c>
      <c r="F23" s="9">
        <v>41928</v>
      </c>
      <c r="G23" s="9">
        <v>41928</v>
      </c>
      <c r="H23" s="9">
        <f t="shared" si="2"/>
        <v>206077</v>
      </c>
    </row>
    <row r="24" spans="2:8" ht="25.5">
      <c r="B24" s="6" t="s">
        <v>30</v>
      </c>
      <c r="C24" s="9">
        <v>577177</v>
      </c>
      <c r="D24" s="9">
        <v>0</v>
      </c>
      <c r="E24" s="9">
        <f t="shared" si="1"/>
        <v>577177</v>
      </c>
      <c r="F24" s="9">
        <v>94328</v>
      </c>
      <c r="G24" s="9">
        <v>94328</v>
      </c>
      <c r="H24" s="9">
        <f t="shared" si="2"/>
        <v>482849</v>
      </c>
    </row>
    <row r="25" spans="2:8" ht="12.75">
      <c r="B25" s="6" t="s">
        <v>31</v>
      </c>
      <c r="C25" s="9">
        <v>2364105</v>
      </c>
      <c r="D25" s="9">
        <v>0</v>
      </c>
      <c r="E25" s="9">
        <f t="shared" si="1"/>
        <v>2364105</v>
      </c>
      <c r="F25" s="9">
        <v>406616</v>
      </c>
      <c r="G25" s="9">
        <v>406616</v>
      </c>
      <c r="H25" s="9">
        <f t="shared" si="2"/>
        <v>1957489</v>
      </c>
    </row>
    <row r="26" spans="2:8" ht="12.75">
      <c r="B26" s="6" t="s">
        <v>32</v>
      </c>
      <c r="C26" s="9">
        <v>321886</v>
      </c>
      <c r="D26" s="9">
        <v>0</v>
      </c>
      <c r="E26" s="9">
        <f t="shared" si="1"/>
        <v>321886</v>
      </c>
      <c r="F26" s="9">
        <v>55096</v>
      </c>
      <c r="G26" s="9">
        <v>55096</v>
      </c>
      <c r="H26" s="9">
        <f t="shared" si="2"/>
        <v>266790</v>
      </c>
    </row>
    <row r="27" spans="2:8" ht="12.75">
      <c r="B27" s="6" t="s">
        <v>33</v>
      </c>
      <c r="C27" s="9">
        <v>428683</v>
      </c>
      <c r="D27" s="9">
        <v>0</v>
      </c>
      <c r="E27" s="9">
        <f t="shared" si="1"/>
        <v>428683</v>
      </c>
      <c r="F27" s="9">
        <v>64796</v>
      </c>
      <c r="G27" s="9">
        <v>64796</v>
      </c>
      <c r="H27" s="9">
        <f t="shared" si="2"/>
        <v>363887</v>
      </c>
    </row>
    <row r="28" spans="2:8" ht="12.75">
      <c r="B28" s="6" t="s">
        <v>34</v>
      </c>
      <c r="C28" s="9">
        <v>121482</v>
      </c>
      <c r="D28" s="9">
        <v>1224</v>
      </c>
      <c r="E28" s="9">
        <f t="shared" si="1"/>
        <v>122706</v>
      </c>
      <c r="F28" s="9">
        <v>20837</v>
      </c>
      <c r="G28" s="9">
        <v>20837</v>
      </c>
      <c r="H28" s="9">
        <f t="shared" si="2"/>
        <v>101869</v>
      </c>
    </row>
    <row r="29" spans="2:8" ht="12.75">
      <c r="B29" s="6" t="s">
        <v>35</v>
      </c>
      <c r="C29" s="9">
        <v>1239631</v>
      </c>
      <c r="D29" s="9">
        <v>0</v>
      </c>
      <c r="E29" s="9">
        <f t="shared" si="1"/>
        <v>1239631</v>
      </c>
      <c r="F29" s="9">
        <v>215271</v>
      </c>
      <c r="G29" s="9">
        <v>215271</v>
      </c>
      <c r="H29" s="9">
        <f t="shared" si="2"/>
        <v>1024360</v>
      </c>
    </row>
    <row r="30" spans="2:8" ht="12.75">
      <c r="B30" s="6" t="s">
        <v>36</v>
      </c>
      <c r="C30" s="9">
        <v>102553</v>
      </c>
      <c r="D30" s="9">
        <v>0</v>
      </c>
      <c r="E30" s="9">
        <f t="shared" si="1"/>
        <v>102553</v>
      </c>
      <c r="F30" s="9">
        <v>16624</v>
      </c>
      <c r="G30" s="9">
        <v>16624</v>
      </c>
      <c r="H30" s="9">
        <f t="shared" si="2"/>
        <v>85929</v>
      </c>
    </row>
    <row r="31" spans="2:8" ht="12.75">
      <c r="B31" s="6" t="s">
        <v>37</v>
      </c>
      <c r="C31" s="9">
        <v>542134</v>
      </c>
      <c r="D31" s="9">
        <v>0</v>
      </c>
      <c r="E31" s="9">
        <f t="shared" si="1"/>
        <v>542134</v>
      </c>
      <c r="F31" s="9">
        <v>91013</v>
      </c>
      <c r="G31" s="9">
        <v>91013</v>
      </c>
      <c r="H31" s="9">
        <f t="shared" si="2"/>
        <v>451121</v>
      </c>
    </row>
    <row r="32" spans="2:8" ht="12.75">
      <c r="B32" s="6" t="s">
        <v>38</v>
      </c>
      <c r="C32" s="9">
        <v>92799</v>
      </c>
      <c r="D32" s="9">
        <v>0</v>
      </c>
      <c r="E32" s="9">
        <f t="shared" si="1"/>
        <v>92799</v>
      </c>
      <c r="F32" s="9">
        <v>14929</v>
      </c>
      <c r="G32" s="9">
        <v>14929</v>
      </c>
      <c r="H32" s="9">
        <f t="shared" si="2"/>
        <v>77870</v>
      </c>
    </row>
    <row r="33" spans="2:8" s="16" customFormat="1" ht="12.75">
      <c r="B33" s="3" t="s">
        <v>13</v>
      </c>
      <c r="C33" s="12">
        <f aca="true" t="shared" si="3" ref="C33:H33">SUM(C34:C42)</f>
        <v>37961194</v>
      </c>
      <c r="D33" s="12">
        <f t="shared" si="3"/>
        <v>5075082.98</v>
      </c>
      <c r="E33" s="12">
        <f t="shared" si="3"/>
        <v>43036276.980000004</v>
      </c>
      <c r="F33" s="12">
        <f t="shared" si="3"/>
        <v>7272677.13</v>
      </c>
      <c r="G33" s="12">
        <f t="shared" si="3"/>
        <v>6998178.13</v>
      </c>
      <c r="H33" s="12">
        <f t="shared" si="3"/>
        <v>35763599.85</v>
      </c>
    </row>
    <row r="34" spans="2:8" ht="12.75">
      <c r="B34" s="7" t="s">
        <v>22</v>
      </c>
      <c r="C34" s="8">
        <v>15399946</v>
      </c>
      <c r="D34" s="8">
        <v>5075082.98</v>
      </c>
      <c r="E34" s="8">
        <f aca="true" t="shared" si="4" ref="E34:E39">C34+D34</f>
        <v>20475028.98</v>
      </c>
      <c r="F34" s="8">
        <v>4869303.18</v>
      </c>
      <c r="G34" s="8">
        <v>4869303.18</v>
      </c>
      <c r="H34" s="13">
        <f aca="true" t="shared" si="5" ref="H34:H39">E34-F34</f>
        <v>15605725.8</v>
      </c>
    </row>
    <row r="35" spans="2:8" ht="12.75">
      <c r="B35" s="7" t="s">
        <v>39</v>
      </c>
      <c r="C35" s="8">
        <v>3032209</v>
      </c>
      <c r="D35" s="8">
        <v>0</v>
      </c>
      <c r="E35" s="8">
        <f t="shared" si="4"/>
        <v>3032209</v>
      </c>
      <c r="F35" s="8">
        <v>585937</v>
      </c>
      <c r="G35" s="8">
        <v>467033</v>
      </c>
      <c r="H35" s="13">
        <f t="shared" si="5"/>
        <v>2446272</v>
      </c>
    </row>
    <row r="36" spans="2:8" ht="12.75">
      <c r="B36" s="7" t="s">
        <v>40</v>
      </c>
      <c r="C36" s="8">
        <v>3563359</v>
      </c>
      <c r="D36" s="8">
        <v>0</v>
      </c>
      <c r="E36" s="8">
        <f t="shared" si="4"/>
        <v>3563359</v>
      </c>
      <c r="F36" s="8">
        <v>601178</v>
      </c>
      <c r="G36" s="8">
        <v>477814</v>
      </c>
      <c r="H36" s="13">
        <f t="shared" si="5"/>
        <v>2962181</v>
      </c>
    </row>
    <row r="37" spans="2:8" ht="12.75">
      <c r="B37" s="7" t="s">
        <v>41</v>
      </c>
      <c r="C37" s="8">
        <v>357050</v>
      </c>
      <c r="D37" s="8">
        <v>0</v>
      </c>
      <c r="E37" s="8">
        <f t="shared" si="4"/>
        <v>357050</v>
      </c>
      <c r="F37" s="8">
        <v>78712</v>
      </c>
      <c r="G37" s="8">
        <v>62976</v>
      </c>
      <c r="H37" s="13">
        <f t="shared" si="5"/>
        <v>278338</v>
      </c>
    </row>
    <row r="38" spans="2:8" ht="12.75">
      <c r="B38" s="7" t="s">
        <v>23</v>
      </c>
      <c r="C38" s="9">
        <v>15161208</v>
      </c>
      <c r="D38" s="9">
        <v>0</v>
      </c>
      <c r="E38" s="9">
        <f t="shared" si="4"/>
        <v>15161208</v>
      </c>
      <c r="F38" s="9">
        <v>1054923.95</v>
      </c>
      <c r="G38" s="9">
        <v>1054923.95</v>
      </c>
      <c r="H38" s="13">
        <f t="shared" si="5"/>
        <v>14106284.05</v>
      </c>
    </row>
    <row r="39" spans="2:8" ht="12.75">
      <c r="B39" s="7" t="s">
        <v>42</v>
      </c>
      <c r="C39" s="9">
        <v>447422</v>
      </c>
      <c r="D39" s="9">
        <v>0</v>
      </c>
      <c r="E39" s="9">
        <f t="shared" si="4"/>
        <v>447422</v>
      </c>
      <c r="F39" s="9">
        <v>82623</v>
      </c>
      <c r="G39" s="9">
        <v>66128</v>
      </c>
      <c r="H39" s="13">
        <f t="shared" si="5"/>
        <v>364799</v>
      </c>
    </row>
    <row r="40" spans="2:8" ht="12.75">
      <c r="B40" s="7"/>
      <c r="C40" s="9"/>
      <c r="D40" s="9"/>
      <c r="E40" s="9"/>
      <c r="F40" s="9"/>
      <c r="G40" s="9"/>
      <c r="H40" s="13"/>
    </row>
    <row r="41" spans="2:8" ht="12.75">
      <c r="B41" s="17" t="s">
        <v>11</v>
      </c>
      <c r="C41" s="10">
        <f aca="true" t="shared" si="6" ref="C41:H41">C9+C33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8">
        <f t="shared" si="6"/>
        <v>0</v>
      </c>
    </row>
    <row r="42" spans="2:8" ht="12.75">
      <c r="B42" s="7"/>
      <c r="C42" s="9"/>
      <c r="D42" s="9"/>
      <c r="E42" s="9"/>
      <c r="F42" s="9"/>
      <c r="G42" s="9"/>
      <c r="H42" s="13">
        <f>E42-F42</f>
        <v>0</v>
      </c>
    </row>
    <row r="43" spans="2:8" ht="12.75">
      <c r="B43" s="6"/>
      <c r="C43" s="9"/>
      <c r="D43" s="9"/>
      <c r="E43" s="9"/>
      <c r="F43" s="9"/>
      <c r="G43" s="9"/>
      <c r="H43" s="13">
        <f>E43-F43</f>
        <v>0</v>
      </c>
    </row>
    <row r="44" spans="2:8" ht="12.75">
      <c r="B44" s="2" t="s">
        <v>11</v>
      </c>
      <c r="C44" s="10">
        <f aca="true" t="shared" si="7" ref="C44:H44">C9+C33</f>
        <v>91001670.75</v>
      </c>
      <c r="D44" s="10">
        <f t="shared" si="7"/>
        <v>5362569.07</v>
      </c>
      <c r="E44" s="10">
        <f t="shared" si="7"/>
        <v>96364239.82</v>
      </c>
      <c r="F44" s="10">
        <f t="shared" si="7"/>
        <v>12427559.239999998</v>
      </c>
      <c r="G44" s="10">
        <f t="shared" si="7"/>
        <v>12144458.239999998</v>
      </c>
      <c r="H44" s="10">
        <f t="shared" si="7"/>
        <v>83936680.58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54" spans="1:8" ht="12.75">
      <c r="A54" s="53" t="s">
        <v>43</v>
      </c>
      <c r="B54" s="53"/>
      <c r="C54" s="53"/>
      <c r="D54" s="53"/>
      <c r="E54" s="53"/>
      <c r="F54" s="53"/>
      <c r="G54" s="53"/>
      <c r="H54" s="53"/>
    </row>
    <row r="55" spans="1:8" ht="21" customHeight="1">
      <c r="A55" s="53"/>
      <c r="B55" s="53"/>
      <c r="C55" s="53"/>
      <c r="D55" s="53"/>
      <c r="E55" s="53"/>
      <c r="F55" s="53"/>
      <c r="G55" s="53"/>
      <c r="H55" s="53"/>
    </row>
    <row r="56" spans="1:8" ht="15.75">
      <c r="A56" s="20"/>
      <c r="B56" s="20"/>
      <c r="C56" s="20"/>
      <c r="D56" s="21"/>
      <c r="E56" s="21"/>
      <c r="F56" s="22"/>
      <c r="G56" s="22"/>
      <c r="H56" s="22"/>
    </row>
    <row r="57" spans="1:8" ht="12.75">
      <c r="A57" s="54" t="s">
        <v>44</v>
      </c>
      <c r="B57" s="54"/>
      <c r="C57" s="54"/>
      <c r="D57" s="54"/>
      <c r="E57" s="54"/>
      <c r="F57" s="54"/>
      <c r="G57" s="54"/>
      <c r="H57" s="54"/>
    </row>
    <row r="58" spans="1:8" ht="26.25" customHeight="1">
      <c r="A58" s="54"/>
      <c r="B58" s="54"/>
      <c r="C58" s="54"/>
      <c r="D58" s="54"/>
      <c r="E58" s="54"/>
      <c r="F58" s="54"/>
      <c r="G58" s="54"/>
      <c r="H58" s="54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5.75">
      <c r="A61" s="20"/>
      <c r="B61" s="20"/>
      <c r="C61" s="21"/>
      <c r="D61" s="21"/>
      <c r="E61" s="20"/>
      <c r="F61" s="22"/>
      <c r="G61" s="22"/>
      <c r="H61" s="22"/>
    </row>
    <row r="62" spans="1:8" ht="15.75" customHeight="1">
      <c r="A62" s="55" t="s">
        <v>45</v>
      </c>
      <c r="B62" s="55"/>
      <c r="C62" s="55"/>
      <c r="D62" s="51" t="s">
        <v>46</v>
      </c>
      <c r="E62" s="51"/>
      <c r="F62" s="51"/>
      <c r="G62" s="51"/>
      <c r="H62" s="24"/>
    </row>
    <row r="63" spans="1:8" ht="15.75" customHeight="1">
      <c r="A63" s="56" t="s">
        <v>47</v>
      </c>
      <c r="B63" s="56"/>
      <c r="C63" s="56"/>
      <c r="D63" s="52" t="s">
        <v>48</v>
      </c>
      <c r="E63" s="52"/>
      <c r="F63" s="52"/>
      <c r="G63" s="52"/>
      <c r="H63" s="24"/>
    </row>
    <row r="64" spans="1:8" ht="12.75">
      <c r="A64" s="24"/>
      <c r="B64" s="24"/>
      <c r="C64" s="24"/>
      <c r="D64" s="24"/>
      <c r="E64" s="24"/>
      <c r="F64" s="24"/>
      <c r="G64" s="24"/>
      <c r="H64" s="24"/>
    </row>
    <row r="65" spans="1:8" ht="12.75">
      <c r="A65" s="24"/>
      <c r="B65" s="24"/>
      <c r="C65" s="24"/>
      <c r="D65" s="24"/>
      <c r="E65" s="24"/>
      <c r="F65" s="24"/>
      <c r="G65" s="24"/>
      <c r="H65" s="24"/>
    </row>
    <row r="66" spans="1:8" ht="15.75">
      <c r="A66" s="24"/>
      <c r="B66" s="51" t="s">
        <v>49</v>
      </c>
      <c r="C66" s="51"/>
      <c r="D66" s="51"/>
      <c r="E66" s="51"/>
      <c r="F66" s="24"/>
      <c r="G66" s="24"/>
      <c r="H66" s="24"/>
    </row>
    <row r="67" spans="1:8" ht="15.75">
      <c r="A67" s="24"/>
      <c r="B67" s="52" t="s">
        <v>50</v>
      </c>
      <c r="C67" s="52"/>
      <c r="D67" s="52"/>
      <c r="E67" s="52"/>
      <c r="F67" s="24"/>
      <c r="G67" s="24"/>
      <c r="H67" s="2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66:E66"/>
    <mergeCell ref="B67:E67"/>
    <mergeCell ref="D62:G62"/>
    <mergeCell ref="D63:G63"/>
    <mergeCell ref="A54:H55"/>
    <mergeCell ref="A57:H58"/>
    <mergeCell ref="A62:C62"/>
    <mergeCell ref="A63:C63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view="pageBreakPreview" zoomScaleSheetLayoutView="100" zoomScalePageLayoutView="0" workbookViewId="0" topLeftCell="A1">
      <pane ySplit="8" topLeftCell="A36" activePane="bottomLeft" state="frozen"/>
      <selection pane="topLeft" activeCell="A9" sqref="A9"/>
      <selection pane="bottomLeft" activeCell="A9" sqref="A9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42" t="s">
        <v>14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51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37" t="s">
        <v>3</v>
      </c>
      <c r="C7" s="39" t="s">
        <v>4</v>
      </c>
      <c r="D7" s="40"/>
      <c r="E7" s="40"/>
      <c r="F7" s="40"/>
      <c r="G7" s="41"/>
      <c r="H7" s="37" t="s">
        <v>5</v>
      </c>
    </row>
    <row r="8" spans="2:8" ht="26.25" thickBot="1">
      <c r="B8" s="38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38"/>
    </row>
    <row r="9" spans="2:8" ht="12.75">
      <c r="B9" s="2" t="s">
        <v>12</v>
      </c>
      <c r="C9" s="11">
        <f aca="true" t="shared" si="0" ref="C9:H9">SUM(C10:C32)</f>
        <v>53040476.75</v>
      </c>
      <c r="D9" s="11">
        <f t="shared" si="0"/>
        <v>959827.5900000001</v>
      </c>
      <c r="E9" s="11">
        <f t="shared" si="0"/>
        <v>54000304.339999996</v>
      </c>
      <c r="F9" s="11">
        <f t="shared" si="0"/>
        <v>8953605.05</v>
      </c>
      <c r="G9" s="11">
        <f t="shared" si="0"/>
        <v>8924343.45</v>
      </c>
      <c r="H9" s="11">
        <f t="shared" si="0"/>
        <v>45046699.29</v>
      </c>
    </row>
    <row r="10" spans="2:8" ht="12.75" customHeight="1">
      <c r="B10" s="7" t="s">
        <v>16</v>
      </c>
      <c r="C10" s="8">
        <v>7409724.97</v>
      </c>
      <c r="D10" s="8">
        <v>133381.5</v>
      </c>
      <c r="E10" s="8">
        <f aca="true" t="shared" si="1" ref="E10:E32">C10+D10</f>
        <v>7543106.47</v>
      </c>
      <c r="F10" s="8">
        <v>1640965.12</v>
      </c>
      <c r="G10" s="8">
        <v>1640965.12</v>
      </c>
      <c r="H10" s="13">
        <f aca="true" t="shared" si="2" ref="H10:H32">E10-F10</f>
        <v>5902141.35</v>
      </c>
    </row>
    <row r="11" spans="2:8" ht="12.75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80550</v>
      </c>
      <c r="G11" s="9">
        <v>80550</v>
      </c>
      <c r="H11" s="13">
        <f t="shared" si="2"/>
        <v>241725</v>
      </c>
    </row>
    <row r="12" spans="2:8" ht="12.75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831600</v>
      </c>
      <c r="G12" s="9">
        <v>831600</v>
      </c>
      <c r="H12" s="13">
        <f t="shared" si="2"/>
        <v>2494784</v>
      </c>
    </row>
    <row r="13" spans="2:8" ht="12.75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72937</v>
      </c>
      <c r="G13" s="9">
        <v>72937</v>
      </c>
      <c r="H13" s="13">
        <f t="shared" si="2"/>
        <v>214666</v>
      </c>
    </row>
    <row r="14" spans="2:8" ht="12.75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219359</v>
      </c>
      <c r="G14" s="9">
        <v>219359</v>
      </c>
      <c r="H14" s="13">
        <f t="shared" si="2"/>
        <v>660552</v>
      </c>
    </row>
    <row r="15" spans="2:8" ht="12.75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61492</v>
      </c>
      <c r="G15" s="9">
        <v>61492</v>
      </c>
      <c r="H15" s="13">
        <f t="shared" si="2"/>
        <v>242225</v>
      </c>
    </row>
    <row r="16" spans="2:8" ht="12.75">
      <c r="B16" s="7" t="s">
        <v>22</v>
      </c>
      <c r="C16" s="9">
        <v>14863414.78</v>
      </c>
      <c r="D16" s="9">
        <v>287486.09</v>
      </c>
      <c r="E16" s="9">
        <f t="shared" si="1"/>
        <v>15150900.87</v>
      </c>
      <c r="F16" s="9">
        <v>615626.65</v>
      </c>
      <c r="G16" s="9">
        <v>615626.65</v>
      </c>
      <c r="H16" s="13">
        <f t="shared" si="2"/>
        <v>14535274.219999999</v>
      </c>
    </row>
    <row r="17" spans="2:8" ht="12.75">
      <c r="B17" s="7" t="s">
        <v>23</v>
      </c>
      <c r="C17" s="9">
        <v>18060431</v>
      </c>
      <c r="D17" s="9">
        <v>536248</v>
      </c>
      <c r="E17" s="9">
        <f t="shared" si="1"/>
        <v>18596679</v>
      </c>
      <c r="F17" s="9">
        <v>3496596.28</v>
      </c>
      <c r="G17" s="9">
        <v>3467334.68</v>
      </c>
      <c r="H17" s="13">
        <f t="shared" si="2"/>
        <v>15100082.72</v>
      </c>
    </row>
    <row r="18" spans="2:8" ht="25.5">
      <c r="B18" s="6" t="s">
        <v>24</v>
      </c>
      <c r="C18" s="9">
        <v>686905</v>
      </c>
      <c r="D18" s="9">
        <v>0</v>
      </c>
      <c r="E18" s="9">
        <f t="shared" si="1"/>
        <v>686905</v>
      </c>
      <c r="F18" s="9">
        <v>161681</v>
      </c>
      <c r="G18" s="9">
        <v>161681</v>
      </c>
      <c r="H18" s="9">
        <f t="shared" si="2"/>
        <v>525224</v>
      </c>
    </row>
    <row r="19" spans="2:8" ht="12.75">
      <c r="B19" s="6" t="s">
        <v>25</v>
      </c>
      <c r="C19" s="9">
        <v>224149</v>
      </c>
      <c r="D19" s="9">
        <v>0</v>
      </c>
      <c r="E19" s="9">
        <f t="shared" si="1"/>
        <v>224149</v>
      </c>
      <c r="F19" s="9">
        <v>55458</v>
      </c>
      <c r="G19" s="9">
        <v>55458</v>
      </c>
      <c r="H19" s="9">
        <f t="shared" si="2"/>
        <v>168691</v>
      </c>
    </row>
    <row r="20" spans="2:8" ht="25.5">
      <c r="B20" s="6" t="s">
        <v>26</v>
      </c>
      <c r="C20" s="9">
        <v>211481</v>
      </c>
      <c r="D20" s="9">
        <v>0</v>
      </c>
      <c r="E20" s="9">
        <f t="shared" si="1"/>
        <v>211481</v>
      </c>
      <c r="F20" s="9">
        <v>70258</v>
      </c>
      <c r="G20" s="9">
        <v>70258</v>
      </c>
      <c r="H20" s="9">
        <f t="shared" si="2"/>
        <v>141223</v>
      </c>
    </row>
    <row r="21" spans="2:8" ht="12.75">
      <c r="B21" s="6" t="s">
        <v>27</v>
      </c>
      <c r="C21" s="9">
        <v>280900</v>
      </c>
      <c r="D21" s="9">
        <v>0</v>
      </c>
      <c r="E21" s="9">
        <f t="shared" si="1"/>
        <v>280900</v>
      </c>
      <c r="F21" s="9">
        <v>70537</v>
      </c>
      <c r="G21" s="9">
        <v>70537</v>
      </c>
      <c r="H21" s="9">
        <f t="shared" si="2"/>
        <v>210363</v>
      </c>
    </row>
    <row r="22" spans="2:8" ht="12.75">
      <c r="B22" s="6" t="s">
        <v>28</v>
      </c>
      <c r="C22" s="9">
        <v>146614</v>
      </c>
      <c r="D22" s="9">
        <v>0</v>
      </c>
      <c r="E22" s="9">
        <f t="shared" si="1"/>
        <v>146614</v>
      </c>
      <c r="F22" s="9">
        <v>34780</v>
      </c>
      <c r="G22" s="9">
        <v>34780</v>
      </c>
      <c r="H22" s="9">
        <f t="shared" si="2"/>
        <v>111834</v>
      </c>
    </row>
    <row r="23" spans="2:8" ht="12.75">
      <c r="B23" s="6" t="s">
        <v>29</v>
      </c>
      <c r="C23" s="9">
        <v>248005</v>
      </c>
      <c r="D23" s="9">
        <v>0</v>
      </c>
      <c r="E23" s="9">
        <f t="shared" si="1"/>
        <v>248005</v>
      </c>
      <c r="F23" s="9">
        <v>62892</v>
      </c>
      <c r="G23" s="9">
        <v>62892</v>
      </c>
      <c r="H23" s="9">
        <f t="shared" si="2"/>
        <v>185113</v>
      </c>
    </row>
    <row r="24" spans="2:8" ht="25.5">
      <c r="B24" s="6" t="s">
        <v>30</v>
      </c>
      <c r="C24" s="9">
        <v>577177</v>
      </c>
      <c r="D24" s="9">
        <v>0</v>
      </c>
      <c r="E24" s="9">
        <f t="shared" si="1"/>
        <v>577177</v>
      </c>
      <c r="F24" s="9">
        <v>149707</v>
      </c>
      <c r="G24" s="9">
        <v>149707</v>
      </c>
      <c r="H24" s="9">
        <f t="shared" si="2"/>
        <v>427470</v>
      </c>
    </row>
    <row r="25" spans="2:8" ht="12.75">
      <c r="B25" s="6" t="s">
        <v>31</v>
      </c>
      <c r="C25" s="9">
        <v>2364105</v>
      </c>
      <c r="D25" s="9">
        <v>0</v>
      </c>
      <c r="E25" s="9">
        <f t="shared" si="1"/>
        <v>2364105</v>
      </c>
      <c r="F25" s="9">
        <v>609924</v>
      </c>
      <c r="G25" s="9">
        <v>609924</v>
      </c>
      <c r="H25" s="9">
        <f t="shared" si="2"/>
        <v>1754181</v>
      </c>
    </row>
    <row r="26" spans="2:8" ht="12.75">
      <c r="B26" s="6" t="s">
        <v>32</v>
      </c>
      <c r="C26" s="9">
        <v>321886</v>
      </c>
      <c r="D26" s="9">
        <v>0</v>
      </c>
      <c r="E26" s="9">
        <f t="shared" si="1"/>
        <v>321886</v>
      </c>
      <c r="F26" s="9">
        <v>82569</v>
      </c>
      <c r="G26" s="9">
        <v>82569</v>
      </c>
      <c r="H26" s="9">
        <f t="shared" si="2"/>
        <v>239317</v>
      </c>
    </row>
    <row r="27" spans="2:8" ht="12.75">
      <c r="B27" s="6" t="s">
        <v>33</v>
      </c>
      <c r="C27" s="9">
        <v>428683</v>
      </c>
      <c r="D27" s="9">
        <v>0</v>
      </c>
      <c r="E27" s="9">
        <f t="shared" si="1"/>
        <v>428683</v>
      </c>
      <c r="F27" s="9">
        <v>98208</v>
      </c>
      <c r="G27" s="9">
        <v>98208</v>
      </c>
      <c r="H27" s="9">
        <f t="shared" si="2"/>
        <v>330475</v>
      </c>
    </row>
    <row r="28" spans="2:8" ht="12.75">
      <c r="B28" s="6" t="s">
        <v>34</v>
      </c>
      <c r="C28" s="9">
        <v>121482</v>
      </c>
      <c r="D28" s="9">
        <v>1224</v>
      </c>
      <c r="E28" s="9">
        <f t="shared" si="1"/>
        <v>122706</v>
      </c>
      <c r="F28" s="9">
        <v>31271</v>
      </c>
      <c r="G28" s="9">
        <v>31271</v>
      </c>
      <c r="H28" s="9">
        <f t="shared" si="2"/>
        <v>91435</v>
      </c>
    </row>
    <row r="29" spans="2:8" ht="12.75">
      <c r="B29" s="6" t="s">
        <v>35</v>
      </c>
      <c r="C29" s="9">
        <v>1239631</v>
      </c>
      <c r="D29" s="9">
        <v>0</v>
      </c>
      <c r="E29" s="9">
        <f t="shared" si="1"/>
        <v>1239631</v>
      </c>
      <c r="F29" s="9">
        <v>324941</v>
      </c>
      <c r="G29" s="9">
        <v>324941</v>
      </c>
      <c r="H29" s="9">
        <f t="shared" si="2"/>
        <v>914690</v>
      </c>
    </row>
    <row r="30" spans="2:8" ht="12.75">
      <c r="B30" s="6" t="s">
        <v>36</v>
      </c>
      <c r="C30" s="9">
        <v>102553</v>
      </c>
      <c r="D30" s="9">
        <v>0</v>
      </c>
      <c r="E30" s="9">
        <f t="shared" si="1"/>
        <v>102553</v>
      </c>
      <c r="F30" s="9">
        <v>24936</v>
      </c>
      <c r="G30" s="9">
        <v>24936</v>
      </c>
      <c r="H30" s="9">
        <f t="shared" si="2"/>
        <v>77617</v>
      </c>
    </row>
    <row r="31" spans="2:8" ht="12.75">
      <c r="B31" s="6" t="s">
        <v>37</v>
      </c>
      <c r="C31" s="9">
        <v>542134</v>
      </c>
      <c r="D31" s="9">
        <v>0</v>
      </c>
      <c r="E31" s="9">
        <f t="shared" si="1"/>
        <v>542134</v>
      </c>
      <c r="F31" s="9">
        <v>134860</v>
      </c>
      <c r="G31" s="9">
        <v>134860</v>
      </c>
      <c r="H31" s="9">
        <f t="shared" si="2"/>
        <v>407274</v>
      </c>
    </row>
    <row r="32" spans="2:8" ht="12.75">
      <c r="B32" s="6" t="s">
        <v>38</v>
      </c>
      <c r="C32" s="9">
        <v>92799</v>
      </c>
      <c r="D32" s="9">
        <v>0</v>
      </c>
      <c r="E32" s="9">
        <f t="shared" si="1"/>
        <v>92799</v>
      </c>
      <c r="F32" s="9">
        <v>22457</v>
      </c>
      <c r="G32" s="9">
        <v>22457</v>
      </c>
      <c r="H32" s="9">
        <f t="shared" si="2"/>
        <v>70342</v>
      </c>
    </row>
    <row r="33" spans="2:8" s="16" customFormat="1" ht="12.75">
      <c r="B33" s="3" t="s">
        <v>13</v>
      </c>
      <c r="C33" s="12">
        <f aca="true" t="shared" si="3" ref="C33:H33">SUM(C34:C42)</f>
        <v>37961194</v>
      </c>
      <c r="D33" s="12">
        <f t="shared" si="3"/>
        <v>5075082.98</v>
      </c>
      <c r="E33" s="12">
        <f t="shared" si="3"/>
        <v>43036276.980000004</v>
      </c>
      <c r="F33" s="12">
        <f t="shared" si="3"/>
        <v>11433451.889999999</v>
      </c>
      <c r="G33" s="12">
        <f t="shared" si="3"/>
        <v>11433451.889999999</v>
      </c>
      <c r="H33" s="12">
        <f t="shared" si="3"/>
        <v>31602825.090000004</v>
      </c>
    </row>
    <row r="34" spans="2:8" ht="12.75">
      <c r="B34" s="7" t="s">
        <v>22</v>
      </c>
      <c r="C34" s="8">
        <v>15399946</v>
      </c>
      <c r="D34" s="8">
        <v>5075082.98</v>
      </c>
      <c r="E34" s="8">
        <f aca="true" t="shared" si="4" ref="E34:E39">C34+D34</f>
        <v>20475028.98</v>
      </c>
      <c r="F34" s="8">
        <v>7160458.97</v>
      </c>
      <c r="G34" s="8">
        <v>7160458.97</v>
      </c>
      <c r="H34" s="13">
        <f aca="true" t="shared" si="5" ref="H34:H39">E34-F34</f>
        <v>13314570.010000002</v>
      </c>
    </row>
    <row r="35" spans="2:8" ht="12.75">
      <c r="B35" s="7" t="s">
        <v>39</v>
      </c>
      <c r="C35" s="8">
        <v>3032209</v>
      </c>
      <c r="D35" s="8">
        <v>0</v>
      </c>
      <c r="E35" s="8">
        <f t="shared" si="4"/>
        <v>3032209</v>
      </c>
      <c r="F35" s="8">
        <v>716459</v>
      </c>
      <c r="G35" s="8">
        <v>716459</v>
      </c>
      <c r="H35" s="13">
        <f t="shared" si="5"/>
        <v>2315750</v>
      </c>
    </row>
    <row r="36" spans="2:8" ht="12.75">
      <c r="B36" s="7" t="s">
        <v>40</v>
      </c>
      <c r="C36" s="8">
        <v>3563359</v>
      </c>
      <c r="D36" s="8">
        <v>0</v>
      </c>
      <c r="E36" s="8">
        <f t="shared" si="4"/>
        <v>3563359</v>
      </c>
      <c r="F36" s="8">
        <v>723955</v>
      </c>
      <c r="G36" s="8">
        <v>723955</v>
      </c>
      <c r="H36" s="13">
        <f t="shared" si="5"/>
        <v>2839404</v>
      </c>
    </row>
    <row r="37" spans="2:8" ht="12.75">
      <c r="B37" s="7" t="s">
        <v>41</v>
      </c>
      <c r="C37" s="8">
        <v>357050</v>
      </c>
      <c r="D37" s="8">
        <v>0</v>
      </c>
      <c r="E37" s="8">
        <f t="shared" si="4"/>
        <v>357050</v>
      </c>
      <c r="F37" s="8">
        <v>94464</v>
      </c>
      <c r="G37" s="8">
        <v>94464</v>
      </c>
      <c r="H37" s="13">
        <f t="shared" si="5"/>
        <v>262586</v>
      </c>
    </row>
    <row r="38" spans="2:8" ht="12.75">
      <c r="B38" s="7" t="s">
        <v>23</v>
      </c>
      <c r="C38" s="9">
        <v>15161208</v>
      </c>
      <c r="D38" s="9">
        <v>0</v>
      </c>
      <c r="E38" s="9">
        <f t="shared" si="4"/>
        <v>15161208</v>
      </c>
      <c r="F38" s="9">
        <v>2639101.92</v>
      </c>
      <c r="G38" s="9">
        <v>2639101.92</v>
      </c>
      <c r="H38" s="13">
        <f t="shared" si="5"/>
        <v>12522106.08</v>
      </c>
    </row>
    <row r="39" spans="2:8" ht="12.75">
      <c r="B39" s="7" t="s">
        <v>42</v>
      </c>
      <c r="C39" s="9">
        <v>447422</v>
      </c>
      <c r="D39" s="9">
        <v>0</v>
      </c>
      <c r="E39" s="9">
        <f t="shared" si="4"/>
        <v>447422</v>
      </c>
      <c r="F39" s="9">
        <v>99013</v>
      </c>
      <c r="G39" s="9">
        <v>99013</v>
      </c>
      <c r="H39" s="13">
        <f t="shared" si="5"/>
        <v>348409</v>
      </c>
    </row>
    <row r="40" spans="2:8" ht="12.75">
      <c r="B40" s="7"/>
      <c r="C40" s="9"/>
      <c r="D40" s="9"/>
      <c r="E40" s="9"/>
      <c r="F40" s="9"/>
      <c r="G40" s="9"/>
      <c r="H40" s="13"/>
    </row>
    <row r="41" spans="2:8" ht="12.75">
      <c r="B41" s="17" t="s">
        <v>11</v>
      </c>
      <c r="C41" s="10">
        <f aca="true" t="shared" si="6" ref="C41:H41">C9+C33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8">
        <f t="shared" si="6"/>
        <v>0</v>
      </c>
    </row>
    <row r="42" spans="2:8" ht="12.75">
      <c r="B42" s="7"/>
      <c r="C42" s="9"/>
      <c r="D42" s="9"/>
      <c r="E42" s="9"/>
      <c r="F42" s="9"/>
      <c r="G42" s="9"/>
      <c r="H42" s="13">
        <f>E42-F42</f>
        <v>0</v>
      </c>
    </row>
    <row r="43" spans="2:8" ht="12.75">
      <c r="B43" s="6"/>
      <c r="C43" s="9"/>
      <c r="D43" s="9"/>
      <c r="E43" s="9"/>
      <c r="F43" s="9"/>
      <c r="G43" s="9"/>
      <c r="H43" s="13">
        <f>E43-F43</f>
        <v>0</v>
      </c>
    </row>
    <row r="44" spans="2:8" ht="12.75">
      <c r="B44" s="2" t="s">
        <v>11</v>
      </c>
      <c r="C44" s="10">
        <f aca="true" t="shared" si="7" ref="C44:H44">C9+C33</f>
        <v>91001670.75</v>
      </c>
      <c r="D44" s="10">
        <f t="shared" si="7"/>
        <v>6034910.57</v>
      </c>
      <c r="E44" s="10">
        <f t="shared" si="7"/>
        <v>97036581.32</v>
      </c>
      <c r="F44" s="10">
        <f t="shared" si="7"/>
        <v>20387056.939999998</v>
      </c>
      <c r="G44" s="10">
        <f t="shared" si="7"/>
        <v>20357795.339999996</v>
      </c>
      <c r="H44" s="10">
        <f t="shared" si="7"/>
        <v>76649524.38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7" spans="1:8" ht="12.75">
      <c r="A47" s="53" t="s">
        <v>43</v>
      </c>
      <c r="B47" s="53"/>
      <c r="C47" s="53"/>
      <c r="D47" s="53"/>
      <c r="E47" s="53"/>
      <c r="F47" s="53"/>
      <c r="G47" s="53"/>
      <c r="H47" s="53"/>
    </row>
    <row r="48" spans="1:8" ht="21" customHeight="1">
      <c r="A48" s="53"/>
      <c r="B48" s="53"/>
      <c r="C48" s="53"/>
      <c r="D48" s="53"/>
      <c r="E48" s="53"/>
      <c r="F48" s="53"/>
      <c r="G48" s="53"/>
      <c r="H48" s="53"/>
    </row>
    <row r="49" spans="1:8" ht="15.75">
      <c r="A49" s="20"/>
      <c r="B49" s="20"/>
      <c r="C49" s="20"/>
      <c r="D49" s="21"/>
      <c r="E49" s="21"/>
      <c r="F49" s="22"/>
      <c r="G49" s="22"/>
      <c r="H49" s="22"/>
    </row>
    <row r="50" spans="1:8" ht="12.75">
      <c r="A50" s="54" t="s">
        <v>44</v>
      </c>
      <c r="B50" s="54"/>
      <c r="C50" s="54"/>
      <c r="D50" s="54"/>
      <c r="E50" s="54"/>
      <c r="F50" s="54"/>
      <c r="G50" s="54"/>
      <c r="H50" s="54"/>
    </row>
    <row r="51" spans="1:8" ht="41.25" customHeight="1">
      <c r="A51" s="54"/>
      <c r="B51" s="54"/>
      <c r="C51" s="54"/>
      <c r="D51" s="54"/>
      <c r="E51" s="54"/>
      <c r="F51" s="54"/>
      <c r="G51" s="54"/>
      <c r="H51" s="54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5.75">
      <c r="A54" s="20"/>
      <c r="B54" s="20"/>
      <c r="C54" s="21"/>
      <c r="D54" s="21"/>
      <c r="E54" s="20"/>
      <c r="F54" s="22"/>
      <c r="G54" s="22"/>
      <c r="H54" s="22"/>
    </row>
    <row r="55" spans="1:8" ht="15.75" customHeight="1">
      <c r="A55" s="55" t="s">
        <v>45</v>
      </c>
      <c r="B55" s="55"/>
      <c r="C55" s="55"/>
      <c r="D55" s="51" t="s">
        <v>46</v>
      </c>
      <c r="E55" s="51"/>
      <c r="F55" s="51"/>
      <c r="G55" s="51"/>
      <c r="H55" s="24"/>
    </row>
    <row r="56" spans="1:8" ht="15.75" customHeight="1">
      <c r="A56" s="56" t="s">
        <v>47</v>
      </c>
      <c r="B56" s="56"/>
      <c r="C56" s="56"/>
      <c r="D56" s="52" t="s">
        <v>48</v>
      </c>
      <c r="E56" s="52"/>
      <c r="F56" s="52"/>
      <c r="G56" s="52"/>
      <c r="H56" s="24"/>
    </row>
    <row r="57" spans="1:8" ht="12.75">
      <c r="A57" s="24"/>
      <c r="B57" s="24"/>
      <c r="C57" s="24"/>
      <c r="D57" s="24"/>
      <c r="E57" s="24"/>
      <c r="F57" s="24"/>
      <c r="G57" s="24"/>
      <c r="H57" s="24"/>
    </row>
    <row r="58" spans="1:8" ht="12.75">
      <c r="A58" s="24"/>
      <c r="B58" s="24"/>
      <c r="C58" s="24"/>
      <c r="D58" s="24"/>
      <c r="E58" s="24"/>
      <c r="F58" s="24"/>
      <c r="G58" s="24"/>
      <c r="H58" s="24"/>
    </row>
    <row r="59" spans="1:8" ht="15.75">
      <c r="A59" s="24"/>
      <c r="B59" s="51" t="s">
        <v>49</v>
      </c>
      <c r="C59" s="51"/>
      <c r="D59" s="51"/>
      <c r="E59" s="51"/>
      <c r="F59" s="24"/>
      <c r="G59" s="24"/>
      <c r="H59" s="24"/>
    </row>
    <row r="60" spans="1:8" ht="15.75">
      <c r="A60" s="24"/>
      <c r="B60" s="52" t="s">
        <v>50</v>
      </c>
      <c r="C60" s="52"/>
      <c r="D60" s="52"/>
      <c r="E60" s="52"/>
      <c r="F60" s="24"/>
      <c r="G60" s="24"/>
      <c r="H60" s="2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A47:H48"/>
    <mergeCell ref="A50:H51"/>
    <mergeCell ref="A55:C55"/>
    <mergeCell ref="A56:C56"/>
    <mergeCell ref="B59:E59"/>
    <mergeCell ref="B60:E60"/>
    <mergeCell ref="D55:G55"/>
    <mergeCell ref="D56:G5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view="pageBreakPreview" zoomScaleSheetLayoutView="100" zoomScalePageLayoutView="0" workbookViewId="0" topLeftCell="A1">
      <pane ySplit="8" topLeftCell="A73" activePane="bottomLeft" state="frozen"/>
      <selection pane="topLeft" activeCell="B7" sqref="B7:B8"/>
      <selection pane="bottomLeft" activeCell="B7" sqref="B7:B8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42" t="s">
        <v>14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54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37" t="s">
        <v>3</v>
      </c>
      <c r="C7" s="39" t="s">
        <v>4</v>
      </c>
      <c r="D7" s="40"/>
      <c r="E7" s="40"/>
      <c r="F7" s="40"/>
      <c r="G7" s="41"/>
      <c r="H7" s="37" t="s">
        <v>5</v>
      </c>
    </row>
    <row r="8" spans="2:8" ht="26.25" thickBot="1">
      <c r="B8" s="38"/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38"/>
    </row>
    <row r="9" spans="2:8" ht="21" customHeight="1">
      <c r="B9" s="2" t="s">
        <v>12</v>
      </c>
      <c r="C9" s="11">
        <f aca="true" t="shared" si="0" ref="C9:H9">SUM(C10:C37)</f>
        <v>53040476.75</v>
      </c>
      <c r="D9" s="11">
        <f t="shared" si="0"/>
        <v>1122883.73</v>
      </c>
      <c r="E9" s="11">
        <f t="shared" si="0"/>
        <v>54163360.48</v>
      </c>
      <c r="F9" s="11">
        <f t="shared" si="0"/>
        <v>13681494.95</v>
      </c>
      <c r="G9" s="11">
        <f t="shared" si="0"/>
        <v>13680450.95</v>
      </c>
      <c r="H9" s="11">
        <f t="shared" si="0"/>
        <v>40481865.53</v>
      </c>
    </row>
    <row r="10" spans="2:8" ht="21" customHeight="1">
      <c r="B10" s="7" t="s">
        <v>16</v>
      </c>
      <c r="C10" s="8">
        <v>7409724.97</v>
      </c>
      <c r="D10" s="8">
        <v>805723</v>
      </c>
      <c r="E10" s="8">
        <f aca="true" t="shared" si="1" ref="E10:E37">C10+D10</f>
        <v>8215447.97</v>
      </c>
      <c r="F10" s="8">
        <v>2000621.63</v>
      </c>
      <c r="G10" s="8">
        <v>2000621.63</v>
      </c>
      <c r="H10" s="13">
        <f aca="true" t="shared" si="2" ref="H10:H37">E10-F10</f>
        <v>6214826.34</v>
      </c>
    </row>
    <row r="11" spans="2:8" ht="21" customHeight="1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107400</v>
      </c>
      <c r="G11" s="9">
        <v>107400</v>
      </c>
      <c r="H11" s="13">
        <f t="shared" si="2"/>
        <v>214875</v>
      </c>
    </row>
    <row r="12" spans="2:8" ht="21" customHeight="1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1108800</v>
      </c>
      <c r="G12" s="9">
        <v>1108800</v>
      </c>
      <c r="H12" s="13">
        <f t="shared" si="2"/>
        <v>2217584</v>
      </c>
    </row>
    <row r="13" spans="2:8" ht="21" customHeight="1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96757</v>
      </c>
      <c r="G13" s="9">
        <v>96757</v>
      </c>
      <c r="H13" s="13">
        <f t="shared" si="2"/>
        <v>190846</v>
      </c>
    </row>
    <row r="14" spans="2:8" ht="21" customHeight="1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292266</v>
      </c>
      <c r="G14" s="9">
        <v>292266</v>
      </c>
      <c r="H14" s="13">
        <f t="shared" si="2"/>
        <v>587645</v>
      </c>
    </row>
    <row r="15" spans="2:8" ht="21" customHeight="1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83965</v>
      </c>
      <c r="G15" s="9">
        <v>83965</v>
      </c>
      <c r="H15" s="13">
        <f t="shared" si="2"/>
        <v>219752</v>
      </c>
    </row>
    <row r="16" spans="2:8" ht="21" customHeight="1">
      <c r="B16" s="7" t="s">
        <v>22</v>
      </c>
      <c r="C16" s="9">
        <v>14863414.78</v>
      </c>
      <c r="D16" s="9">
        <v>-1181236.55</v>
      </c>
      <c r="E16" s="9">
        <f t="shared" si="1"/>
        <v>13682178.229999999</v>
      </c>
      <c r="F16" s="9">
        <v>3271716.98</v>
      </c>
      <c r="G16" s="9">
        <v>3271716.98</v>
      </c>
      <c r="H16" s="13">
        <f t="shared" si="2"/>
        <v>10410461.249999998</v>
      </c>
    </row>
    <row r="17" spans="2:8" ht="21" customHeight="1">
      <c r="B17" s="7" t="s">
        <v>39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21" customHeight="1">
      <c r="B18" s="6" t="s">
        <v>40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21" customHeight="1">
      <c r="B19" s="6" t="s">
        <v>41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21" customHeight="1">
      <c r="B20" s="6" t="s">
        <v>23</v>
      </c>
      <c r="C20" s="9">
        <v>18060431</v>
      </c>
      <c r="D20" s="9">
        <v>1495685.28</v>
      </c>
      <c r="E20" s="9">
        <f t="shared" si="1"/>
        <v>19556116.28</v>
      </c>
      <c r="F20" s="9">
        <v>4137978.34</v>
      </c>
      <c r="G20" s="9">
        <v>4136934.34</v>
      </c>
      <c r="H20" s="9">
        <f t="shared" si="2"/>
        <v>15418137.940000001</v>
      </c>
    </row>
    <row r="21" spans="2:8" ht="21" customHeight="1">
      <c r="B21" s="6" t="s">
        <v>53</v>
      </c>
      <c r="C21" s="9">
        <v>0</v>
      </c>
      <c r="D21" s="9">
        <v>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21" customHeight="1">
      <c r="B22" s="6" t="s">
        <v>24</v>
      </c>
      <c r="C22" s="9">
        <v>686905</v>
      </c>
      <c r="D22" s="9">
        <v>0</v>
      </c>
      <c r="E22" s="9">
        <f t="shared" si="1"/>
        <v>686905</v>
      </c>
      <c r="F22" s="9">
        <v>213872</v>
      </c>
      <c r="G22" s="9">
        <v>213872</v>
      </c>
      <c r="H22" s="9">
        <f t="shared" si="2"/>
        <v>473033</v>
      </c>
    </row>
    <row r="23" spans="2:8" ht="21" customHeight="1">
      <c r="B23" s="6" t="s">
        <v>25</v>
      </c>
      <c r="C23" s="9">
        <v>224149</v>
      </c>
      <c r="D23" s="9">
        <v>0</v>
      </c>
      <c r="E23" s="9">
        <f t="shared" si="1"/>
        <v>224149</v>
      </c>
      <c r="F23" s="9">
        <v>74158</v>
      </c>
      <c r="G23" s="9">
        <v>74158</v>
      </c>
      <c r="H23" s="9">
        <f t="shared" si="2"/>
        <v>149991</v>
      </c>
    </row>
    <row r="24" spans="2:8" ht="21" customHeight="1">
      <c r="B24" s="6" t="s">
        <v>42</v>
      </c>
      <c r="C24" s="9">
        <v>0</v>
      </c>
      <c r="D24" s="9">
        <v>0</v>
      </c>
      <c r="E24" s="9">
        <f t="shared" si="1"/>
        <v>0</v>
      </c>
      <c r="F24" s="9">
        <v>0</v>
      </c>
      <c r="G24" s="9">
        <v>0</v>
      </c>
      <c r="H24" s="9">
        <f t="shared" si="2"/>
        <v>0</v>
      </c>
    </row>
    <row r="25" spans="2:8" ht="21" customHeight="1">
      <c r="B25" s="6" t="s">
        <v>26</v>
      </c>
      <c r="C25" s="9">
        <v>211481</v>
      </c>
      <c r="D25" s="9">
        <v>0</v>
      </c>
      <c r="E25" s="9">
        <f t="shared" si="1"/>
        <v>211481</v>
      </c>
      <c r="F25" s="9">
        <v>93812</v>
      </c>
      <c r="G25" s="9">
        <v>93812</v>
      </c>
      <c r="H25" s="9">
        <f t="shared" si="2"/>
        <v>117669</v>
      </c>
    </row>
    <row r="26" spans="2:8" ht="21" customHeight="1">
      <c r="B26" s="6" t="s">
        <v>27</v>
      </c>
      <c r="C26" s="9">
        <v>280900</v>
      </c>
      <c r="D26" s="9">
        <v>0</v>
      </c>
      <c r="E26" s="9">
        <f t="shared" si="1"/>
        <v>280900</v>
      </c>
      <c r="F26" s="9">
        <v>94224</v>
      </c>
      <c r="G26" s="9">
        <v>94224</v>
      </c>
      <c r="H26" s="9">
        <f t="shared" si="2"/>
        <v>186676</v>
      </c>
    </row>
    <row r="27" spans="2:8" ht="21" customHeight="1">
      <c r="B27" s="6" t="s">
        <v>28</v>
      </c>
      <c r="C27" s="9">
        <v>146614</v>
      </c>
      <c r="D27" s="9">
        <v>0</v>
      </c>
      <c r="E27" s="9">
        <f t="shared" si="1"/>
        <v>146614</v>
      </c>
      <c r="F27" s="9">
        <v>46908</v>
      </c>
      <c r="G27" s="9">
        <v>46908</v>
      </c>
      <c r="H27" s="9">
        <f t="shared" si="2"/>
        <v>99706</v>
      </c>
    </row>
    <row r="28" spans="2:8" ht="21" customHeight="1">
      <c r="B28" s="6" t="s">
        <v>29</v>
      </c>
      <c r="C28" s="9">
        <v>248005</v>
      </c>
      <c r="D28" s="9">
        <v>0</v>
      </c>
      <c r="E28" s="9">
        <f t="shared" si="1"/>
        <v>248005</v>
      </c>
      <c r="F28" s="9">
        <v>83856</v>
      </c>
      <c r="G28" s="9">
        <v>83856</v>
      </c>
      <c r="H28" s="9">
        <f t="shared" si="2"/>
        <v>164149</v>
      </c>
    </row>
    <row r="29" spans="2:8" ht="21" customHeight="1">
      <c r="B29" s="6" t="s">
        <v>30</v>
      </c>
      <c r="C29" s="9">
        <v>577177</v>
      </c>
      <c r="D29" s="9">
        <v>0</v>
      </c>
      <c r="E29" s="9">
        <f t="shared" si="1"/>
        <v>577177</v>
      </c>
      <c r="F29" s="9">
        <v>199976</v>
      </c>
      <c r="G29" s="9">
        <v>199976</v>
      </c>
      <c r="H29" s="9">
        <f t="shared" si="2"/>
        <v>377201</v>
      </c>
    </row>
    <row r="30" spans="2:8" ht="21" customHeight="1">
      <c r="B30" s="6" t="s">
        <v>31</v>
      </c>
      <c r="C30" s="9">
        <v>2364105</v>
      </c>
      <c r="D30" s="9">
        <v>0</v>
      </c>
      <c r="E30" s="9">
        <f t="shared" si="1"/>
        <v>2364105</v>
      </c>
      <c r="F30" s="9">
        <v>813232</v>
      </c>
      <c r="G30" s="9">
        <v>813232</v>
      </c>
      <c r="H30" s="9">
        <f t="shared" si="2"/>
        <v>1550873</v>
      </c>
    </row>
    <row r="31" spans="2:8" ht="21" customHeight="1">
      <c r="B31" s="6" t="s">
        <v>32</v>
      </c>
      <c r="C31" s="9">
        <v>321886</v>
      </c>
      <c r="D31" s="9">
        <v>0</v>
      </c>
      <c r="E31" s="9">
        <f t="shared" si="1"/>
        <v>321886</v>
      </c>
      <c r="F31" s="9">
        <v>110042</v>
      </c>
      <c r="G31" s="9">
        <v>110042</v>
      </c>
      <c r="H31" s="9">
        <f t="shared" si="2"/>
        <v>211844</v>
      </c>
    </row>
    <row r="32" spans="2:8" ht="21" customHeight="1">
      <c r="B32" s="6" t="s">
        <v>33</v>
      </c>
      <c r="C32" s="9">
        <v>428683</v>
      </c>
      <c r="D32" s="9">
        <v>0</v>
      </c>
      <c r="E32" s="9">
        <f t="shared" si="1"/>
        <v>428683</v>
      </c>
      <c r="F32" s="9">
        <v>132012</v>
      </c>
      <c r="G32" s="9">
        <v>132012</v>
      </c>
      <c r="H32" s="9">
        <f t="shared" si="2"/>
        <v>296671</v>
      </c>
    </row>
    <row r="33" spans="2:8" ht="21" customHeight="1">
      <c r="B33" s="6" t="s">
        <v>34</v>
      </c>
      <c r="C33" s="9">
        <v>121482</v>
      </c>
      <c r="D33" s="9">
        <v>1224</v>
      </c>
      <c r="E33" s="9">
        <f t="shared" si="1"/>
        <v>122706</v>
      </c>
      <c r="F33" s="9">
        <v>41705</v>
      </c>
      <c r="G33" s="9">
        <v>41705</v>
      </c>
      <c r="H33" s="9">
        <f t="shared" si="2"/>
        <v>81001</v>
      </c>
    </row>
    <row r="34" spans="2:8" ht="21" customHeight="1">
      <c r="B34" s="6" t="s">
        <v>35</v>
      </c>
      <c r="C34" s="9">
        <v>1239631</v>
      </c>
      <c r="D34" s="9">
        <v>0</v>
      </c>
      <c r="E34" s="9">
        <f t="shared" si="1"/>
        <v>1239631</v>
      </c>
      <c r="F34" s="9">
        <v>434534</v>
      </c>
      <c r="G34" s="9">
        <v>434534</v>
      </c>
      <c r="H34" s="9">
        <f t="shared" si="2"/>
        <v>805097</v>
      </c>
    </row>
    <row r="35" spans="2:8" ht="21" customHeight="1">
      <c r="B35" s="6" t="s">
        <v>36</v>
      </c>
      <c r="C35" s="9">
        <v>102553</v>
      </c>
      <c r="D35" s="9">
        <v>0</v>
      </c>
      <c r="E35" s="9">
        <f t="shared" si="1"/>
        <v>102553</v>
      </c>
      <c r="F35" s="9">
        <v>33248</v>
      </c>
      <c r="G35" s="9">
        <v>33248</v>
      </c>
      <c r="H35" s="9">
        <f t="shared" si="2"/>
        <v>69305</v>
      </c>
    </row>
    <row r="36" spans="2:8" ht="21" customHeight="1">
      <c r="B36" s="6" t="s">
        <v>37</v>
      </c>
      <c r="C36" s="9">
        <v>542134</v>
      </c>
      <c r="D36" s="9">
        <v>0</v>
      </c>
      <c r="E36" s="9">
        <f t="shared" si="1"/>
        <v>542134</v>
      </c>
      <c r="F36" s="9">
        <v>180364</v>
      </c>
      <c r="G36" s="9">
        <v>180364</v>
      </c>
      <c r="H36" s="9">
        <f t="shared" si="2"/>
        <v>361770</v>
      </c>
    </row>
    <row r="37" spans="2:8" ht="21" customHeight="1">
      <c r="B37" s="6" t="s">
        <v>38</v>
      </c>
      <c r="C37" s="9">
        <v>92799</v>
      </c>
      <c r="D37" s="9">
        <v>0</v>
      </c>
      <c r="E37" s="9">
        <f t="shared" si="1"/>
        <v>92799</v>
      </c>
      <c r="F37" s="9">
        <v>30047</v>
      </c>
      <c r="G37" s="9">
        <v>30047</v>
      </c>
      <c r="H37" s="9">
        <f t="shared" si="2"/>
        <v>62752</v>
      </c>
    </row>
    <row r="38" spans="2:8" s="16" customFormat="1" ht="21" customHeight="1">
      <c r="B38" s="3" t="s">
        <v>13</v>
      </c>
      <c r="C38" s="12">
        <f aca="true" t="shared" si="3" ref="C38:H38">SUM(C39:C66)</f>
        <v>37961194</v>
      </c>
      <c r="D38" s="12">
        <f t="shared" si="3"/>
        <v>5075082.9799999995</v>
      </c>
      <c r="E38" s="12">
        <f t="shared" si="3"/>
        <v>43036276.980000004</v>
      </c>
      <c r="F38" s="12">
        <f t="shared" si="3"/>
        <v>13369630.350000001</v>
      </c>
      <c r="G38" s="12">
        <f t="shared" si="3"/>
        <v>13369630.350000001</v>
      </c>
      <c r="H38" s="12">
        <f t="shared" si="3"/>
        <v>29666646.63</v>
      </c>
    </row>
    <row r="39" spans="2:8" ht="21" customHeight="1">
      <c r="B39" s="7" t="s">
        <v>16</v>
      </c>
      <c r="C39" s="8">
        <v>0</v>
      </c>
      <c r="D39" s="8">
        <v>194413.6</v>
      </c>
      <c r="E39" s="8">
        <f aca="true" t="shared" si="4" ref="E39:E66">C39+D39</f>
        <v>194413.6</v>
      </c>
      <c r="F39" s="8">
        <v>0</v>
      </c>
      <c r="G39" s="8">
        <v>0</v>
      </c>
      <c r="H39" s="13">
        <f aca="true" t="shared" si="5" ref="H39:H66">E39-F39</f>
        <v>194413.6</v>
      </c>
    </row>
    <row r="40" spans="2:8" ht="21" customHeight="1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21" customHeight="1">
      <c r="B41" s="7" t="s">
        <v>18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3">
        <f t="shared" si="5"/>
        <v>0</v>
      </c>
    </row>
    <row r="42" spans="2:8" ht="21" customHeight="1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3">
        <f t="shared" si="5"/>
        <v>0</v>
      </c>
    </row>
    <row r="43" spans="2:8" ht="21" customHeight="1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21" customHeight="1">
      <c r="B44" s="7" t="s">
        <v>21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21" customHeight="1">
      <c r="B45" s="7" t="s">
        <v>22</v>
      </c>
      <c r="C45" s="9">
        <v>15399946</v>
      </c>
      <c r="D45" s="9">
        <v>4880669.38</v>
      </c>
      <c r="E45" s="9">
        <f t="shared" si="4"/>
        <v>20280615.38</v>
      </c>
      <c r="F45" s="9">
        <v>7196197.15</v>
      </c>
      <c r="G45" s="9">
        <v>7196197.15</v>
      </c>
      <c r="H45" s="13">
        <f t="shared" si="5"/>
        <v>13084418.229999999</v>
      </c>
    </row>
    <row r="46" spans="2:8" ht="21" customHeight="1">
      <c r="B46" s="7" t="s">
        <v>39</v>
      </c>
      <c r="C46" s="9">
        <v>3032209</v>
      </c>
      <c r="D46" s="9">
        <v>0</v>
      </c>
      <c r="E46" s="9">
        <f t="shared" si="4"/>
        <v>3032209</v>
      </c>
      <c r="F46" s="9">
        <v>950752</v>
      </c>
      <c r="G46" s="9">
        <v>950752</v>
      </c>
      <c r="H46" s="13">
        <f t="shared" si="5"/>
        <v>2081457</v>
      </c>
    </row>
    <row r="47" spans="2:8" ht="21" customHeight="1">
      <c r="B47" s="6" t="s">
        <v>40</v>
      </c>
      <c r="C47" s="9">
        <v>3563359</v>
      </c>
      <c r="D47" s="9">
        <v>0</v>
      </c>
      <c r="E47" s="9">
        <f t="shared" si="4"/>
        <v>3563359</v>
      </c>
      <c r="F47" s="9">
        <v>966315</v>
      </c>
      <c r="G47" s="9">
        <v>966315</v>
      </c>
      <c r="H47" s="13">
        <f t="shared" si="5"/>
        <v>2597044</v>
      </c>
    </row>
    <row r="48" spans="2:8" ht="21" customHeight="1">
      <c r="B48" s="6" t="s">
        <v>41</v>
      </c>
      <c r="C48" s="9">
        <v>357050</v>
      </c>
      <c r="D48" s="9">
        <v>0</v>
      </c>
      <c r="E48" s="9">
        <f t="shared" si="4"/>
        <v>357050</v>
      </c>
      <c r="F48" s="9">
        <v>126102</v>
      </c>
      <c r="G48" s="9">
        <v>126102</v>
      </c>
      <c r="H48" s="13">
        <f t="shared" si="5"/>
        <v>230948</v>
      </c>
    </row>
    <row r="49" spans="2:8" ht="21" customHeight="1">
      <c r="B49" s="6" t="s">
        <v>23</v>
      </c>
      <c r="C49" s="9">
        <v>15161208</v>
      </c>
      <c r="D49" s="9">
        <v>0</v>
      </c>
      <c r="E49" s="9">
        <f t="shared" si="4"/>
        <v>15161208</v>
      </c>
      <c r="F49" s="9">
        <v>3998239.2</v>
      </c>
      <c r="G49" s="9">
        <v>3998239.2</v>
      </c>
      <c r="H49" s="13">
        <f t="shared" si="5"/>
        <v>11162968.8</v>
      </c>
    </row>
    <row r="50" spans="2:8" ht="21" customHeight="1">
      <c r="B50" s="6" t="s">
        <v>53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21" customHeight="1">
      <c r="B51" s="6" t="s">
        <v>24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1" customHeight="1">
      <c r="B52" s="6" t="s">
        <v>25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21" customHeight="1">
      <c r="B53" s="6" t="s">
        <v>42</v>
      </c>
      <c r="C53" s="9">
        <v>447422</v>
      </c>
      <c r="D53" s="9">
        <v>0</v>
      </c>
      <c r="E53" s="9">
        <f t="shared" si="4"/>
        <v>447422</v>
      </c>
      <c r="F53" s="9">
        <v>132025</v>
      </c>
      <c r="G53" s="9">
        <v>132025</v>
      </c>
      <c r="H53" s="13">
        <f t="shared" si="5"/>
        <v>315397</v>
      </c>
    </row>
    <row r="54" spans="2:8" ht="21" customHeight="1">
      <c r="B54" s="6" t="s">
        <v>26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21" customHeight="1">
      <c r="B55" s="6" t="s">
        <v>27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21" customHeight="1">
      <c r="B56" s="6" t="s">
        <v>28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21" customHeight="1">
      <c r="B57" s="6" t="s">
        <v>29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13">
        <f t="shared" si="5"/>
        <v>0</v>
      </c>
    </row>
    <row r="58" spans="2:8" ht="21" customHeight="1">
      <c r="B58" s="6" t="s">
        <v>30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21" customHeight="1">
      <c r="B59" s="6" t="s">
        <v>31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13">
        <f t="shared" si="5"/>
        <v>0</v>
      </c>
    </row>
    <row r="60" spans="2:8" ht="21" customHeight="1">
      <c r="B60" s="6" t="s">
        <v>32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21" customHeight="1">
      <c r="B61" s="6" t="s">
        <v>33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13">
        <f t="shared" si="5"/>
        <v>0</v>
      </c>
    </row>
    <row r="62" spans="2:8" ht="21" customHeight="1">
      <c r="B62" s="6" t="s">
        <v>34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21" customHeight="1">
      <c r="B63" s="6" t="s">
        <v>35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21" customHeight="1">
      <c r="B64" s="6" t="s">
        <v>36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21" customHeight="1">
      <c r="B65" s="6" t="s">
        <v>37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21" customHeight="1">
      <c r="B66" s="6" t="s">
        <v>38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s="16" customFormat="1" ht="21" customHeight="1">
      <c r="B67" s="6"/>
      <c r="C67" s="9"/>
      <c r="D67" s="9"/>
      <c r="E67" s="9"/>
      <c r="F67" s="9"/>
      <c r="G67" s="9"/>
      <c r="H67" s="13"/>
    </row>
    <row r="68" spans="2:8" ht="21" customHeight="1">
      <c r="B68" s="2" t="s">
        <v>11</v>
      </c>
      <c r="C68" s="10">
        <f aca="true" t="shared" si="6" ref="C68:H68">C9+C38</f>
        <v>91001670.75</v>
      </c>
      <c r="D68" s="10">
        <f t="shared" si="6"/>
        <v>6197966.709999999</v>
      </c>
      <c r="E68" s="10">
        <f t="shared" si="6"/>
        <v>97199637.46000001</v>
      </c>
      <c r="F68" s="10">
        <f t="shared" si="6"/>
        <v>27051125.3</v>
      </c>
      <c r="G68" s="10">
        <f t="shared" si="6"/>
        <v>27050081.3</v>
      </c>
      <c r="H68" s="10">
        <f t="shared" si="6"/>
        <v>70148512.16</v>
      </c>
    </row>
    <row r="69" spans="2:8" ht="21" customHeight="1" thickBot="1">
      <c r="B69" s="4"/>
      <c r="C69" s="14"/>
      <c r="D69" s="14"/>
      <c r="E69" s="14"/>
      <c r="F69" s="14"/>
      <c r="G69" s="14"/>
      <c r="H69" s="14"/>
    </row>
    <row r="71" spans="1:8" ht="12.75">
      <c r="A71" s="53" t="s">
        <v>43</v>
      </c>
      <c r="B71" s="53"/>
      <c r="C71" s="53"/>
      <c r="D71" s="53"/>
      <c r="E71" s="53"/>
      <c r="F71" s="53"/>
      <c r="G71" s="53"/>
      <c r="H71" s="53"/>
    </row>
    <row r="72" spans="1:8" ht="21" customHeight="1">
      <c r="A72" s="53"/>
      <c r="B72" s="53"/>
      <c r="C72" s="53"/>
      <c r="D72" s="53"/>
      <c r="E72" s="53"/>
      <c r="F72" s="53"/>
      <c r="G72" s="53"/>
      <c r="H72" s="53"/>
    </row>
    <row r="73" spans="1:8" ht="15.75">
      <c r="A73" s="20"/>
      <c r="B73" s="20"/>
      <c r="C73" s="20"/>
      <c r="D73" s="21"/>
      <c r="E73" s="21"/>
      <c r="F73" s="22"/>
      <c r="G73" s="22"/>
      <c r="H73" s="22"/>
    </row>
    <row r="74" spans="1:8" ht="12.75">
      <c r="A74" s="54" t="s">
        <v>44</v>
      </c>
      <c r="B74" s="54"/>
      <c r="C74" s="54"/>
      <c r="D74" s="54"/>
      <c r="E74" s="54"/>
      <c r="F74" s="54"/>
      <c r="G74" s="54"/>
      <c r="H74" s="54"/>
    </row>
    <row r="75" spans="1:8" ht="41.25" customHeight="1">
      <c r="A75" s="54"/>
      <c r="B75" s="54"/>
      <c r="C75" s="54"/>
      <c r="D75" s="54"/>
      <c r="E75" s="54"/>
      <c r="F75" s="54"/>
      <c r="G75" s="54"/>
      <c r="H75" s="54"/>
    </row>
    <row r="76" spans="1:8" ht="12.75">
      <c r="A76" s="27"/>
      <c r="B76" s="27"/>
      <c r="C76" s="27"/>
      <c r="D76" s="27"/>
      <c r="E76" s="27"/>
      <c r="F76" s="27"/>
      <c r="G76" s="27"/>
      <c r="H76" s="27"/>
    </row>
    <row r="77" spans="1:8" ht="12.75">
      <c r="A77" s="27"/>
      <c r="B77" s="27"/>
      <c r="C77" s="27"/>
      <c r="D77" s="27"/>
      <c r="E77" s="27"/>
      <c r="F77" s="27"/>
      <c r="G77" s="27"/>
      <c r="H77" s="27"/>
    </row>
    <row r="78" spans="1:8" ht="15.75">
      <c r="A78" s="20"/>
      <c r="B78" s="20"/>
      <c r="C78" s="21"/>
      <c r="D78" s="21"/>
      <c r="E78" s="20"/>
      <c r="F78" s="22"/>
      <c r="G78" s="22"/>
      <c r="H78" s="22"/>
    </row>
    <row r="79" spans="1:8" ht="15.75" customHeight="1">
      <c r="A79" s="55" t="s">
        <v>45</v>
      </c>
      <c r="B79" s="55"/>
      <c r="C79" s="55"/>
      <c r="D79" s="51" t="s">
        <v>46</v>
      </c>
      <c r="E79" s="51"/>
      <c r="F79" s="51"/>
      <c r="G79" s="51"/>
      <c r="H79" s="24"/>
    </row>
    <row r="80" spans="1:8" ht="15.75" customHeight="1">
      <c r="A80" s="56" t="s">
        <v>47</v>
      </c>
      <c r="B80" s="56"/>
      <c r="C80" s="56"/>
      <c r="D80" s="52" t="s">
        <v>48</v>
      </c>
      <c r="E80" s="52"/>
      <c r="F80" s="52"/>
      <c r="G80" s="52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5.75">
      <c r="A83" s="24"/>
      <c r="B83" s="51" t="s">
        <v>49</v>
      </c>
      <c r="C83" s="51"/>
      <c r="D83" s="51"/>
      <c r="E83" s="51"/>
      <c r="F83" s="24"/>
      <c r="G83" s="24"/>
      <c r="H83" s="24"/>
    </row>
    <row r="84" spans="1:8" ht="15.75">
      <c r="A84" s="24"/>
      <c r="B84" s="52" t="s">
        <v>50</v>
      </c>
      <c r="C84" s="52"/>
      <c r="D84" s="52"/>
      <c r="E84" s="52"/>
      <c r="F84" s="24"/>
      <c r="G84" s="24"/>
      <c r="H84" s="2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83:E83"/>
    <mergeCell ref="B84:E84"/>
    <mergeCell ref="A71:H72"/>
    <mergeCell ref="A74:H75"/>
    <mergeCell ref="A79:C79"/>
    <mergeCell ref="D79:G79"/>
    <mergeCell ref="A80:C80"/>
    <mergeCell ref="D80:G80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view="pageBreakPreview" zoomScaleSheetLayoutView="100" zoomScalePageLayoutView="0" workbookViewId="0" topLeftCell="A1">
      <pane ySplit="8" topLeftCell="A11" activePane="bottomLeft" state="frozen"/>
      <selection pane="topLeft" activeCell="B7" sqref="B7:B8"/>
      <selection pane="bottomLeft" activeCell="B7" sqref="B7:B8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42" t="s">
        <v>14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55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37" t="s">
        <v>3</v>
      </c>
      <c r="C7" s="39" t="s">
        <v>4</v>
      </c>
      <c r="D7" s="40"/>
      <c r="E7" s="40"/>
      <c r="F7" s="40"/>
      <c r="G7" s="41"/>
      <c r="H7" s="37" t="s">
        <v>5</v>
      </c>
    </row>
    <row r="8" spans="2:8" ht="26.25" thickBot="1">
      <c r="B8" s="38"/>
      <c r="C8" s="26" t="s">
        <v>6</v>
      </c>
      <c r="D8" s="26" t="s">
        <v>7</v>
      </c>
      <c r="E8" s="26" t="s">
        <v>8</v>
      </c>
      <c r="F8" s="26" t="s">
        <v>9</v>
      </c>
      <c r="G8" s="26" t="s">
        <v>10</v>
      </c>
      <c r="H8" s="38"/>
    </row>
    <row r="9" spans="2:8" ht="23.25" customHeight="1">
      <c r="B9" s="2" t="s">
        <v>12</v>
      </c>
      <c r="C9" s="11">
        <f aca="true" t="shared" si="0" ref="C9:H9">SUM(C10:C37)</f>
        <v>53040476.75</v>
      </c>
      <c r="D9" s="11">
        <f t="shared" si="0"/>
        <v>1122883.73</v>
      </c>
      <c r="E9" s="11">
        <f t="shared" si="0"/>
        <v>54163360.48</v>
      </c>
      <c r="F9" s="11">
        <f t="shared" si="0"/>
        <v>20096789.78</v>
      </c>
      <c r="G9" s="11">
        <f t="shared" si="0"/>
        <v>20096789.78</v>
      </c>
      <c r="H9" s="11">
        <f t="shared" si="0"/>
        <v>34066570.7</v>
      </c>
    </row>
    <row r="10" spans="2:8" ht="23.25" customHeight="1">
      <c r="B10" s="7" t="s">
        <v>16</v>
      </c>
      <c r="C10" s="8">
        <v>7409724.97</v>
      </c>
      <c r="D10" s="8">
        <v>805723</v>
      </c>
      <c r="E10" s="8">
        <f aca="true" t="shared" si="1" ref="E10:E37">C10+D10</f>
        <v>8215447.97</v>
      </c>
      <c r="F10" s="8">
        <v>3813886.29</v>
      </c>
      <c r="G10" s="8">
        <v>3813886.29</v>
      </c>
      <c r="H10" s="13">
        <f aca="true" t="shared" si="2" ref="H10:H37">E10-F10</f>
        <v>4401561.68</v>
      </c>
    </row>
    <row r="11" spans="2:8" ht="23.25" customHeight="1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134250</v>
      </c>
      <c r="G11" s="9">
        <v>134250</v>
      </c>
      <c r="H11" s="13">
        <f t="shared" si="2"/>
        <v>188025</v>
      </c>
    </row>
    <row r="12" spans="2:8" ht="23.25" customHeight="1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1386000</v>
      </c>
      <c r="G12" s="9">
        <v>1386000</v>
      </c>
      <c r="H12" s="13">
        <f t="shared" si="2"/>
        <v>1940384</v>
      </c>
    </row>
    <row r="13" spans="2:8" ht="23.25" customHeight="1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120577</v>
      </c>
      <c r="G13" s="9">
        <v>120577</v>
      </c>
      <c r="H13" s="13">
        <f t="shared" si="2"/>
        <v>167026</v>
      </c>
    </row>
    <row r="14" spans="2:8" ht="23.25" customHeight="1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364046</v>
      </c>
      <c r="G14" s="9">
        <v>364046</v>
      </c>
      <c r="H14" s="13">
        <f t="shared" si="2"/>
        <v>515865</v>
      </c>
    </row>
    <row r="15" spans="2:8" ht="23.25" customHeight="1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106438</v>
      </c>
      <c r="G15" s="9">
        <v>106438</v>
      </c>
      <c r="H15" s="13">
        <f t="shared" si="2"/>
        <v>197279</v>
      </c>
    </row>
    <row r="16" spans="2:8" ht="23.25" customHeight="1">
      <c r="B16" s="7" t="s">
        <v>22</v>
      </c>
      <c r="C16" s="9">
        <v>14863414.78</v>
      </c>
      <c r="D16" s="9">
        <v>-1181236.55</v>
      </c>
      <c r="E16" s="9">
        <f t="shared" si="1"/>
        <v>13682178.229999999</v>
      </c>
      <c r="F16" s="9">
        <v>5914386.04</v>
      </c>
      <c r="G16" s="9">
        <v>5914386.04</v>
      </c>
      <c r="H16" s="13">
        <f t="shared" si="2"/>
        <v>7767792.189999999</v>
      </c>
    </row>
    <row r="17" spans="2:8" ht="23.25" customHeight="1">
      <c r="B17" s="7" t="s">
        <v>39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23.25" customHeight="1">
      <c r="B18" s="6" t="s">
        <v>40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23.25" customHeight="1">
      <c r="B19" s="6" t="s">
        <v>41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23.25" customHeight="1">
      <c r="B20" s="6" t="s">
        <v>23</v>
      </c>
      <c r="C20" s="9">
        <v>18060431</v>
      </c>
      <c r="D20" s="9">
        <v>1495685.28</v>
      </c>
      <c r="E20" s="9">
        <f t="shared" si="1"/>
        <v>19556116.28</v>
      </c>
      <c r="F20" s="9">
        <v>5032297.45</v>
      </c>
      <c r="G20" s="9">
        <v>5032297.45</v>
      </c>
      <c r="H20" s="9">
        <f t="shared" si="2"/>
        <v>14523818.830000002</v>
      </c>
    </row>
    <row r="21" spans="2:8" ht="23.25" customHeight="1">
      <c r="B21" s="6" t="s">
        <v>53</v>
      </c>
      <c r="C21" s="9">
        <v>0</v>
      </c>
      <c r="D21" s="9">
        <v>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23.25" customHeight="1">
      <c r="B22" s="6" t="s">
        <v>24</v>
      </c>
      <c r="C22" s="9">
        <v>686905</v>
      </c>
      <c r="D22" s="9">
        <v>0</v>
      </c>
      <c r="E22" s="9">
        <f t="shared" si="1"/>
        <v>686905</v>
      </c>
      <c r="F22" s="9">
        <v>266063</v>
      </c>
      <c r="G22" s="9">
        <v>266063</v>
      </c>
      <c r="H22" s="9">
        <f t="shared" si="2"/>
        <v>420842</v>
      </c>
    </row>
    <row r="23" spans="2:8" ht="23.25" customHeight="1">
      <c r="B23" s="6" t="s">
        <v>25</v>
      </c>
      <c r="C23" s="9">
        <v>224149</v>
      </c>
      <c r="D23" s="9">
        <v>0</v>
      </c>
      <c r="E23" s="9">
        <f t="shared" si="1"/>
        <v>224149</v>
      </c>
      <c r="F23" s="9">
        <v>93026</v>
      </c>
      <c r="G23" s="9">
        <v>93026</v>
      </c>
      <c r="H23" s="9">
        <f t="shared" si="2"/>
        <v>131123</v>
      </c>
    </row>
    <row r="24" spans="2:8" ht="23.25" customHeight="1">
      <c r="B24" s="6" t="s">
        <v>42</v>
      </c>
      <c r="C24" s="9">
        <v>0</v>
      </c>
      <c r="D24" s="9">
        <v>0</v>
      </c>
      <c r="E24" s="9">
        <f t="shared" si="1"/>
        <v>0</v>
      </c>
      <c r="F24" s="9">
        <v>0</v>
      </c>
      <c r="G24" s="9">
        <v>0</v>
      </c>
      <c r="H24" s="9">
        <f t="shared" si="2"/>
        <v>0</v>
      </c>
    </row>
    <row r="25" spans="2:8" ht="23.25" customHeight="1">
      <c r="B25" s="6" t="s">
        <v>26</v>
      </c>
      <c r="C25" s="9">
        <v>211481</v>
      </c>
      <c r="D25" s="9">
        <v>0</v>
      </c>
      <c r="E25" s="9">
        <f t="shared" si="1"/>
        <v>211481</v>
      </c>
      <c r="F25" s="9">
        <v>117990</v>
      </c>
      <c r="G25" s="9">
        <v>117990</v>
      </c>
      <c r="H25" s="9">
        <f t="shared" si="2"/>
        <v>93491</v>
      </c>
    </row>
    <row r="26" spans="2:8" ht="23.25" customHeight="1">
      <c r="B26" s="6" t="s">
        <v>27</v>
      </c>
      <c r="C26" s="9">
        <v>280900</v>
      </c>
      <c r="D26" s="9">
        <v>0</v>
      </c>
      <c r="E26" s="9">
        <f t="shared" si="1"/>
        <v>280900</v>
      </c>
      <c r="F26" s="9">
        <v>117911</v>
      </c>
      <c r="G26" s="9">
        <v>117911</v>
      </c>
      <c r="H26" s="9">
        <f t="shared" si="2"/>
        <v>162989</v>
      </c>
    </row>
    <row r="27" spans="2:8" ht="23.25" customHeight="1">
      <c r="B27" s="6" t="s">
        <v>28</v>
      </c>
      <c r="C27" s="9">
        <v>146614</v>
      </c>
      <c r="D27" s="9">
        <v>0</v>
      </c>
      <c r="E27" s="9">
        <f t="shared" si="1"/>
        <v>146614</v>
      </c>
      <c r="F27" s="9">
        <v>59036</v>
      </c>
      <c r="G27" s="9">
        <v>59036</v>
      </c>
      <c r="H27" s="9">
        <f t="shared" si="2"/>
        <v>87578</v>
      </c>
    </row>
    <row r="28" spans="2:8" ht="23.25" customHeight="1">
      <c r="B28" s="6" t="s">
        <v>29</v>
      </c>
      <c r="C28" s="9">
        <v>248005</v>
      </c>
      <c r="D28" s="9">
        <v>0</v>
      </c>
      <c r="E28" s="9">
        <f t="shared" si="1"/>
        <v>248005</v>
      </c>
      <c r="F28" s="9">
        <v>104820</v>
      </c>
      <c r="G28" s="9">
        <v>104820</v>
      </c>
      <c r="H28" s="9">
        <f t="shared" si="2"/>
        <v>143185</v>
      </c>
    </row>
    <row r="29" spans="2:8" ht="23.25" customHeight="1">
      <c r="B29" s="6" t="s">
        <v>30</v>
      </c>
      <c r="C29" s="9">
        <v>577177</v>
      </c>
      <c r="D29" s="9">
        <v>0</v>
      </c>
      <c r="E29" s="9">
        <f t="shared" si="1"/>
        <v>577177</v>
      </c>
      <c r="F29" s="9">
        <v>247666</v>
      </c>
      <c r="G29" s="9">
        <v>247666</v>
      </c>
      <c r="H29" s="9">
        <f t="shared" si="2"/>
        <v>329511</v>
      </c>
    </row>
    <row r="30" spans="2:8" ht="23.25" customHeight="1">
      <c r="B30" s="6" t="s">
        <v>31</v>
      </c>
      <c r="C30" s="9">
        <v>2364105</v>
      </c>
      <c r="D30" s="9">
        <v>0</v>
      </c>
      <c r="E30" s="9">
        <f t="shared" si="1"/>
        <v>2364105</v>
      </c>
      <c r="F30" s="9">
        <v>1016540</v>
      </c>
      <c r="G30" s="9">
        <v>1016540</v>
      </c>
      <c r="H30" s="9">
        <f t="shared" si="2"/>
        <v>1347565</v>
      </c>
    </row>
    <row r="31" spans="2:8" ht="23.25" customHeight="1">
      <c r="B31" s="6" t="s">
        <v>32</v>
      </c>
      <c r="C31" s="9">
        <v>321886</v>
      </c>
      <c r="D31" s="9">
        <v>0</v>
      </c>
      <c r="E31" s="9">
        <f t="shared" si="1"/>
        <v>321886</v>
      </c>
      <c r="F31" s="9">
        <v>137515</v>
      </c>
      <c r="G31" s="9">
        <v>137515</v>
      </c>
      <c r="H31" s="9">
        <f t="shared" si="2"/>
        <v>184371</v>
      </c>
    </row>
    <row r="32" spans="2:8" ht="23.25" customHeight="1">
      <c r="B32" s="6" t="s">
        <v>33</v>
      </c>
      <c r="C32" s="9">
        <v>428683</v>
      </c>
      <c r="D32" s="9">
        <v>0</v>
      </c>
      <c r="E32" s="9">
        <f t="shared" si="1"/>
        <v>428683</v>
      </c>
      <c r="F32" s="9">
        <v>164201</v>
      </c>
      <c r="G32" s="9">
        <v>164201</v>
      </c>
      <c r="H32" s="9">
        <f t="shared" si="2"/>
        <v>264482</v>
      </c>
    </row>
    <row r="33" spans="2:8" ht="23.25" customHeight="1">
      <c r="B33" s="6" t="s">
        <v>34</v>
      </c>
      <c r="C33" s="9">
        <v>121482</v>
      </c>
      <c r="D33" s="9">
        <v>1224</v>
      </c>
      <c r="E33" s="9">
        <f t="shared" si="1"/>
        <v>122706</v>
      </c>
      <c r="F33" s="9">
        <v>52139</v>
      </c>
      <c r="G33" s="9">
        <v>52139</v>
      </c>
      <c r="H33" s="9">
        <f t="shared" si="2"/>
        <v>70567</v>
      </c>
    </row>
    <row r="34" spans="2:8" ht="23.25" customHeight="1">
      <c r="B34" s="6" t="s">
        <v>35</v>
      </c>
      <c r="C34" s="9">
        <v>1239631</v>
      </c>
      <c r="D34" s="9">
        <v>0</v>
      </c>
      <c r="E34" s="9">
        <f t="shared" si="1"/>
        <v>1239631</v>
      </c>
      <c r="F34" s="9">
        <v>542937</v>
      </c>
      <c r="G34" s="9">
        <v>542937</v>
      </c>
      <c r="H34" s="9">
        <f t="shared" si="2"/>
        <v>696694</v>
      </c>
    </row>
    <row r="35" spans="2:8" ht="23.25" customHeight="1">
      <c r="B35" s="6" t="s">
        <v>36</v>
      </c>
      <c r="C35" s="9">
        <v>102553</v>
      </c>
      <c r="D35" s="9">
        <v>0</v>
      </c>
      <c r="E35" s="9">
        <f t="shared" si="1"/>
        <v>102553</v>
      </c>
      <c r="F35" s="9">
        <v>41560</v>
      </c>
      <c r="G35" s="9">
        <v>41560</v>
      </c>
      <c r="H35" s="9">
        <f t="shared" si="2"/>
        <v>60993</v>
      </c>
    </row>
    <row r="36" spans="2:8" ht="23.25" customHeight="1">
      <c r="B36" s="6" t="s">
        <v>37</v>
      </c>
      <c r="C36" s="9">
        <v>542134</v>
      </c>
      <c r="D36" s="9">
        <v>0</v>
      </c>
      <c r="E36" s="9">
        <f t="shared" si="1"/>
        <v>542134</v>
      </c>
      <c r="F36" s="9">
        <v>225868</v>
      </c>
      <c r="G36" s="9">
        <v>225868</v>
      </c>
      <c r="H36" s="9">
        <f t="shared" si="2"/>
        <v>316266</v>
      </c>
    </row>
    <row r="37" spans="2:8" ht="23.25" customHeight="1">
      <c r="B37" s="6" t="s">
        <v>38</v>
      </c>
      <c r="C37" s="9">
        <v>92799</v>
      </c>
      <c r="D37" s="9">
        <v>0</v>
      </c>
      <c r="E37" s="9">
        <f t="shared" si="1"/>
        <v>92799</v>
      </c>
      <c r="F37" s="9">
        <v>37637</v>
      </c>
      <c r="G37" s="9">
        <v>37637</v>
      </c>
      <c r="H37" s="9">
        <f t="shared" si="2"/>
        <v>55162</v>
      </c>
    </row>
    <row r="38" spans="2:8" s="16" customFormat="1" ht="23.25" customHeight="1">
      <c r="B38" s="3" t="s">
        <v>13</v>
      </c>
      <c r="C38" s="12">
        <f aca="true" t="shared" si="3" ref="C38:H38">SUM(C39:C66)</f>
        <v>37961194</v>
      </c>
      <c r="D38" s="12">
        <f t="shared" si="3"/>
        <v>5075082.9799999995</v>
      </c>
      <c r="E38" s="12">
        <f t="shared" si="3"/>
        <v>43036276.980000004</v>
      </c>
      <c r="F38" s="12">
        <f t="shared" si="3"/>
        <v>15198217.85</v>
      </c>
      <c r="G38" s="12">
        <f t="shared" si="3"/>
        <v>15198217.85</v>
      </c>
      <c r="H38" s="12">
        <f t="shared" si="3"/>
        <v>27838059.129999995</v>
      </c>
    </row>
    <row r="39" spans="2:8" ht="23.25" customHeight="1">
      <c r="B39" s="7" t="s">
        <v>16</v>
      </c>
      <c r="C39" s="8">
        <v>0</v>
      </c>
      <c r="D39" s="8">
        <v>194413.6</v>
      </c>
      <c r="E39" s="8">
        <f aca="true" t="shared" si="4" ref="E39:E66">C39+D39</f>
        <v>194413.6</v>
      </c>
      <c r="F39" s="8">
        <v>194413.6</v>
      </c>
      <c r="G39" s="8">
        <v>194413.6</v>
      </c>
      <c r="H39" s="13">
        <f aca="true" t="shared" si="5" ref="H39:H66">E39-F39</f>
        <v>0</v>
      </c>
    </row>
    <row r="40" spans="2:8" ht="23.25" customHeight="1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23.25" customHeight="1">
      <c r="B41" s="7" t="s">
        <v>18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3">
        <f t="shared" si="5"/>
        <v>0</v>
      </c>
    </row>
    <row r="42" spans="2:8" ht="23.25" customHeight="1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3">
        <f t="shared" si="5"/>
        <v>0</v>
      </c>
    </row>
    <row r="43" spans="2:8" ht="23.25" customHeight="1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23.25" customHeight="1">
      <c r="B44" s="7" t="s">
        <v>21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23.25" customHeight="1">
      <c r="B45" s="7" t="s">
        <v>22</v>
      </c>
      <c r="C45" s="9">
        <v>15399946</v>
      </c>
      <c r="D45" s="9">
        <v>4880669.38</v>
      </c>
      <c r="E45" s="9">
        <f t="shared" si="4"/>
        <v>20280615.38</v>
      </c>
      <c r="F45" s="9">
        <v>7196197.15</v>
      </c>
      <c r="G45" s="9">
        <v>7196197.15</v>
      </c>
      <c r="H45" s="13">
        <f t="shared" si="5"/>
        <v>13084418.229999999</v>
      </c>
    </row>
    <row r="46" spans="2:8" ht="23.25" customHeight="1">
      <c r="B46" s="7" t="s">
        <v>39</v>
      </c>
      <c r="C46" s="9">
        <v>3032209</v>
      </c>
      <c r="D46" s="9">
        <v>0</v>
      </c>
      <c r="E46" s="9">
        <f t="shared" si="4"/>
        <v>3032209</v>
      </c>
      <c r="F46" s="9">
        <v>1174798</v>
      </c>
      <c r="G46" s="9">
        <v>1174798</v>
      </c>
      <c r="H46" s="13">
        <f t="shared" si="5"/>
        <v>1857411</v>
      </c>
    </row>
    <row r="47" spans="2:8" ht="23.25" customHeight="1">
      <c r="B47" s="6" t="s">
        <v>40</v>
      </c>
      <c r="C47" s="9">
        <v>3563359</v>
      </c>
      <c r="D47" s="9">
        <v>0</v>
      </c>
      <c r="E47" s="9">
        <f t="shared" si="4"/>
        <v>3563359</v>
      </c>
      <c r="F47" s="9">
        <v>1206455</v>
      </c>
      <c r="G47" s="9">
        <v>1206455</v>
      </c>
      <c r="H47" s="13">
        <f t="shared" si="5"/>
        <v>2356904</v>
      </c>
    </row>
    <row r="48" spans="2:8" ht="23.25" customHeight="1">
      <c r="B48" s="6" t="s">
        <v>41</v>
      </c>
      <c r="C48" s="9">
        <v>357050</v>
      </c>
      <c r="D48" s="9">
        <v>0</v>
      </c>
      <c r="E48" s="9">
        <f t="shared" si="4"/>
        <v>357050</v>
      </c>
      <c r="F48" s="9">
        <v>157590</v>
      </c>
      <c r="G48" s="9">
        <v>157590</v>
      </c>
      <c r="H48" s="13">
        <f t="shared" si="5"/>
        <v>199460</v>
      </c>
    </row>
    <row r="49" spans="2:8" ht="23.25" customHeight="1">
      <c r="B49" s="6" t="s">
        <v>23</v>
      </c>
      <c r="C49" s="9">
        <v>15161208</v>
      </c>
      <c r="D49" s="9">
        <v>0</v>
      </c>
      <c r="E49" s="9">
        <f t="shared" si="4"/>
        <v>15161208</v>
      </c>
      <c r="F49" s="9">
        <v>5103727.1</v>
      </c>
      <c r="G49" s="9">
        <v>5103727.1</v>
      </c>
      <c r="H49" s="13">
        <f t="shared" si="5"/>
        <v>10057480.9</v>
      </c>
    </row>
    <row r="50" spans="2:8" ht="23.25" customHeight="1">
      <c r="B50" s="6" t="s">
        <v>53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23.25" customHeight="1">
      <c r="B51" s="6" t="s">
        <v>24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3.25" customHeight="1">
      <c r="B52" s="6" t="s">
        <v>25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23.25" customHeight="1">
      <c r="B53" s="6" t="s">
        <v>42</v>
      </c>
      <c r="C53" s="9">
        <v>447422</v>
      </c>
      <c r="D53" s="9">
        <v>0</v>
      </c>
      <c r="E53" s="9">
        <f t="shared" si="4"/>
        <v>447422</v>
      </c>
      <c r="F53" s="9">
        <v>165037</v>
      </c>
      <c r="G53" s="9">
        <v>165037</v>
      </c>
      <c r="H53" s="13">
        <f t="shared" si="5"/>
        <v>282385</v>
      </c>
    </row>
    <row r="54" spans="2:8" ht="23.25" customHeight="1">
      <c r="B54" s="6" t="s">
        <v>26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23.25" customHeight="1">
      <c r="B55" s="6" t="s">
        <v>27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23.25" customHeight="1">
      <c r="B56" s="6" t="s">
        <v>28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23.25" customHeight="1">
      <c r="B57" s="6" t="s">
        <v>29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13">
        <f t="shared" si="5"/>
        <v>0</v>
      </c>
    </row>
    <row r="58" spans="2:8" ht="23.25" customHeight="1">
      <c r="B58" s="6" t="s">
        <v>30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23.25" customHeight="1">
      <c r="B59" s="6" t="s">
        <v>31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13">
        <f t="shared" si="5"/>
        <v>0</v>
      </c>
    </row>
    <row r="60" spans="2:8" ht="23.25" customHeight="1">
      <c r="B60" s="6" t="s">
        <v>32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23.25" customHeight="1">
      <c r="B61" s="6" t="s">
        <v>33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13">
        <f t="shared" si="5"/>
        <v>0</v>
      </c>
    </row>
    <row r="62" spans="2:8" ht="23.25" customHeight="1">
      <c r="B62" s="6" t="s">
        <v>34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23.25" customHeight="1">
      <c r="B63" s="6" t="s">
        <v>35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23.25" customHeight="1">
      <c r="B64" s="6" t="s">
        <v>36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23.25" customHeight="1">
      <c r="B65" s="6" t="s">
        <v>37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23.25" customHeight="1">
      <c r="B66" s="6" t="s">
        <v>38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s="16" customFormat="1" ht="23.25" customHeight="1">
      <c r="B67" s="6"/>
      <c r="C67" s="9"/>
      <c r="D67" s="9"/>
      <c r="E67" s="9"/>
      <c r="F67" s="9"/>
      <c r="G67" s="9"/>
      <c r="H67" s="13"/>
    </row>
    <row r="68" spans="2:8" ht="23.25" customHeight="1">
      <c r="B68" s="2" t="s">
        <v>11</v>
      </c>
      <c r="C68" s="10">
        <f aca="true" t="shared" si="6" ref="C68:H68">C9+C38</f>
        <v>91001670.75</v>
      </c>
      <c r="D68" s="10">
        <f t="shared" si="6"/>
        <v>6197966.709999999</v>
      </c>
      <c r="E68" s="10">
        <f t="shared" si="6"/>
        <v>97199637.46000001</v>
      </c>
      <c r="F68" s="10">
        <f t="shared" si="6"/>
        <v>35295007.63</v>
      </c>
      <c r="G68" s="10">
        <f t="shared" si="6"/>
        <v>35295007.63</v>
      </c>
      <c r="H68" s="10">
        <f t="shared" si="6"/>
        <v>61904629.83</v>
      </c>
    </row>
    <row r="69" spans="2:8" ht="23.25" customHeight="1" thickBot="1">
      <c r="B69" s="4"/>
      <c r="C69" s="14"/>
      <c r="D69" s="14"/>
      <c r="E69" s="14"/>
      <c r="F69" s="14"/>
      <c r="G69" s="14"/>
      <c r="H69" s="14"/>
    </row>
    <row r="71" spans="1:8" ht="12.75">
      <c r="A71" s="53" t="s">
        <v>43</v>
      </c>
      <c r="B71" s="53"/>
      <c r="C71" s="53"/>
      <c r="D71" s="53"/>
      <c r="E71" s="53"/>
      <c r="F71" s="53"/>
      <c r="G71" s="53"/>
      <c r="H71" s="53"/>
    </row>
    <row r="72" spans="1:8" ht="21" customHeight="1">
      <c r="A72" s="53"/>
      <c r="B72" s="53"/>
      <c r="C72" s="53"/>
      <c r="D72" s="53"/>
      <c r="E72" s="53"/>
      <c r="F72" s="53"/>
      <c r="G72" s="53"/>
      <c r="H72" s="53"/>
    </row>
    <row r="73" spans="1:8" ht="15.75">
      <c r="A73" s="20"/>
      <c r="B73" s="20"/>
      <c r="C73" s="20"/>
      <c r="D73" s="21"/>
      <c r="E73" s="21"/>
      <c r="F73" s="22"/>
      <c r="G73" s="22"/>
      <c r="H73" s="22"/>
    </row>
    <row r="74" spans="1:8" ht="12.75">
      <c r="A74" s="54" t="s">
        <v>44</v>
      </c>
      <c r="B74" s="54"/>
      <c r="C74" s="54"/>
      <c r="D74" s="54"/>
      <c r="E74" s="54"/>
      <c r="F74" s="54"/>
      <c r="G74" s="54"/>
      <c r="H74" s="54"/>
    </row>
    <row r="75" spans="1:8" ht="41.25" customHeight="1">
      <c r="A75" s="54"/>
      <c r="B75" s="54"/>
      <c r="C75" s="54"/>
      <c r="D75" s="54"/>
      <c r="E75" s="54"/>
      <c r="F75" s="54"/>
      <c r="G75" s="54"/>
      <c r="H75" s="54"/>
    </row>
    <row r="76" spans="1:8" ht="12.75">
      <c r="A76" s="27"/>
      <c r="B76" s="27"/>
      <c r="C76" s="27"/>
      <c r="D76" s="27"/>
      <c r="E76" s="27"/>
      <c r="F76" s="27"/>
      <c r="G76" s="27"/>
      <c r="H76" s="27"/>
    </row>
    <row r="77" spans="1:8" ht="12.75">
      <c r="A77" s="27"/>
      <c r="B77" s="27"/>
      <c r="C77" s="27"/>
      <c r="D77" s="27"/>
      <c r="E77" s="27"/>
      <c r="F77" s="27"/>
      <c r="G77" s="27"/>
      <c r="H77" s="27"/>
    </row>
    <row r="78" spans="1:8" ht="15.75">
      <c r="A78" s="20"/>
      <c r="B78" s="20"/>
      <c r="C78" s="21"/>
      <c r="D78" s="21"/>
      <c r="E78" s="20"/>
      <c r="F78" s="22"/>
      <c r="G78" s="22"/>
      <c r="H78" s="22"/>
    </row>
    <row r="79" spans="1:8" ht="15.75" customHeight="1">
      <c r="A79" s="55" t="s">
        <v>45</v>
      </c>
      <c r="B79" s="55"/>
      <c r="C79" s="55"/>
      <c r="D79" s="51" t="s">
        <v>46</v>
      </c>
      <c r="E79" s="51"/>
      <c r="F79" s="51"/>
      <c r="G79" s="51"/>
      <c r="H79" s="24"/>
    </row>
    <row r="80" spans="1:8" ht="15.75" customHeight="1">
      <c r="A80" s="56" t="s">
        <v>47</v>
      </c>
      <c r="B80" s="56"/>
      <c r="C80" s="56"/>
      <c r="D80" s="52" t="s">
        <v>48</v>
      </c>
      <c r="E80" s="52"/>
      <c r="F80" s="52"/>
      <c r="G80" s="52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5.75">
      <c r="A83" s="24"/>
      <c r="B83" s="51" t="s">
        <v>49</v>
      </c>
      <c r="C83" s="51"/>
      <c r="D83" s="51"/>
      <c r="E83" s="51"/>
      <c r="F83" s="24"/>
      <c r="G83" s="24"/>
      <c r="H83" s="24"/>
    </row>
    <row r="84" spans="1:8" ht="15.75">
      <c r="A84" s="24"/>
      <c r="B84" s="52" t="s">
        <v>50</v>
      </c>
      <c r="C84" s="52"/>
      <c r="D84" s="52"/>
      <c r="E84" s="52"/>
      <c r="F84" s="24"/>
      <c r="G84" s="24"/>
      <c r="H84" s="2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83:E83"/>
    <mergeCell ref="B84:E84"/>
    <mergeCell ref="A71:H72"/>
    <mergeCell ref="A74:H75"/>
    <mergeCell ref="A79:C79"/>
    <mergeCell ref="D79:G79"/>
    <mergeCell ref="A80:C80"/>
    <mergeCell ref="D80:G80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view="pageBreakPreview" zoomScale="85" zoomScaleSheetLayoutView="85" zoomScalePageLayoutView="0" workbookViewId="0" topLeftCell="A1">
      <pane ySplit="8" topLeftCell="A69" activePane="bottomLeft" state="frozen"/>
      <selection pane="topLeft" activeCell="B7" sqref="B7:B8"/>
      <selection pane="bottomLeft" activeCell="B7" sqref="B7:B8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42" t="s">
        <v>14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56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37" t="s">
        <v>3</v>
      </c>
      <c r="C7" s="39" t="s">
        <v>4</v>
      </c>
      <c r="D7" s="40"/>
      <c r="E7" s="40"/>
      <c r="F7" s="40"/>
      <c r="G7" s="41"/>
      <c r="H7" s="37" t="s">
        <v>5</v>
      </c>
    </row>
    <row r="8" spans="2:8" ht="26.25" thickBot="1">
      <c r="B8" s="38"/>
      <c r="C8" s="29" t="s">
        <v>6</v>
      </c>
      <c r="D8" s="29" t="s">
        <v>7</v>
      </c>
      <c r="E8" s="29" t="s">
        <v>8</v>
      </c>
      <c r="F8" s="29" t="s">
        <v>9</v>
      </c>
      <c r="G8" s="29" t="s">
        <v>10</v>
      </c>
      <c r="H8" s="38"/>
    </row>
    <row r="9" spans="2:8" ht="21.75" customHeight="1">
      <c r="B9" s="2" t="s">
        <v>12</v>
      </c>
      <c r="C9" s="11">
        <f aca="true" t="shared" si="0" ref="C9:H9">SUM(C10:C37)</f>
        <v>53040476.75</v>
      </c>
      <c r="D9" s="11">
        <f t="shared" si="0"/>
        <v>1122883.73</v>
      </c>
      <c r="E9" s="11">
        <f t="shared" si="0"/>
        <v>54163360.48</v>
      </c>
      <c r="F9" s="11">
        <f t="shared" si="0"/>
        <v>24381199.75</v>
      </c>
      <c r="G9" s="11">
        <f t="shared" si="0"/>
        <v>24381199.75</v>
      </c>
      <c r="H9" s="11">
        <f t="shared" si="0"/>
        <v>29782160.73</v>
      </c>
    </row>
    <row r="10" spans="2:8" ht="21.75" customHeight="1">
      <c r="B10" s="7" t="s">
        <v>16</v>
      </c>
      <c r="C10" s="8">
        <v>7409724.97</v>
      </c>
      <c r="D10" s="8">
        <v>805723</v>
      </c>
      <c r="E10" s="8">
        <f aca="true" t="shared" si="1" ref="E10:E37">C10+D10</f>
        <v>8215447.97</v>
      </c>
      <c r="F10" s="8">
        <v>4652291.09</v>
      </c>
      <c r="G10" s="8">
        <v>4652291.09</v>
      </c>
      <c r="H10" s="13">
        <f aca="true" t="shared" si="2" ref="H10:H37">E10-F10</f>
        <v>3563156.88</v>
      </c>
    </row>
    <row r="11" spans="2:8" ht="21.75" customHeight="1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161100</v>
      </c>
      <c r="G11" s="9">
        <v>161100</v>
      </c>
      <c r="H11" s="13">
        <f t="shared" si="2"/>
        <v>161175</v>
      </c>
    </row>
    <row r="12" spans="2:8" ht="21.75" customHeight="1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1646305</v>
      </c>
      <c r="G12" s="9">
        <v>1646305</v>
      </c>
      <c r="H12" s="13">
        <f t="shared" si="2"/>
        <v>1680079</v>
      </c>
    </row>
    <row r="13" spans="2:8" ht="21.75" customHeight="1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144397</v>
      </c>
      <c r="G13" s="9">
        <v>144397</v>
      </c>
      <c r="H13" s="13">
        <f t="shared" si="2"/>
        <v>143206</v>
      </c>
    </row>
    <row r="14" spans="2:8" ht="21.75" customHeight="1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435826</v>
      </c>
      <c r="G14" s="9">
        <v>435826</v>
      </c>
      <c r="H14" s="13">
        <f t="shared" si="2"/>
        <v>444085</v>
      </c>
    </row>
    <row r="15" spans="2:8" ht="21.75" customHeight="1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128911</v>
      </c>
      <c r="G15" s="9">
        <v>128911</v>
      </c>
      <c r="H15" s="13">
        <f t="shared" si="2"/>
        <v>174806</v>
      </c>
    </row>
    <row r="16" spans="2:8" ht="21.75" customHeight="1">
      <c r="B16" s="7" t="s">
        <v>22</v>
      </c>
      <c r="C16" s="9">
        <v>14863414.78</v>
      </c>
      <c r="D16" s="9">
        <v>-1181236.55</v>
      </c>
      <c r="E16" s="9">
        <f t="shared" si="1"/>
        <v>13682178.229999999</v>
      </c>
      <c r="F16" s="9">
        <v>7314854.31</v>
      </c>
      <c r="G16" s="9">
        <v>7314854.31</v>
      </c>
      <c r="H16" s="13">
        <f t="shared" si="2"/>
        <v>6367323.919999999</v>
      </c>
    </row>
    <row r="17" spans="2:8" ht="21.75" customHeight="1">
      <c r="B17" s="7" t="s">
        <v>39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21.75" customHeight="1">
      <c r="B18" s="6" t="s">
        <v>40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21.75" customHeight="1">
      <c r="B19" s="6" t="s">
        <v>41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21.75" customHeight="1">
      <c r="B20" s="6" t="s">
        <v>23</v>
      </c>
      <c r="C20" s="9">
        <v>18060431</v>
      </c>
      <c r="D20" s="9">
        <v>1495685.28</v>
      </c>
      <c r="E20" s="9">
        <f t="shared" si="1"/>
        <v>19556116.28</v>
      </c>
      <c r="F20" s="9">
        <v>6035219.35</v>
      </c>
      <c r="G20" s="9">
        <v>6035219.35</v>
      </c>
      <c r="H20" s="9">
        <f t="shared" si="2"/>
        <v>13520896.930000002</v>
      </c>
    </row>
    <row r="21" spans="2:8" ht="21.75" customHeight="1">
      <c r="B21" s="6" t="s">
        <v>53</v>
      </c>
      <c r="C21" s="9">
        <v>0</v>
      </c>
      <c r="D21" s="9">
        <v>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21.75" customHeight="1">
      <c r="B22" s="6" t="s">
        <v>24</v>
      </c>
      <c r="C22" s="9">
        <v>686905</v>
      </c>
      <c r="D22" s="9">
        <v>0</v>
      </c>
      <c r="E22" s="9">
        <f t="shared" si="1"/>
        <v>686905</v>
      </c>
      <c r="F22" s="9">
        <v>318254</v>
      </c>
      <c r="G22" s="9">
        <v>318254</v>
      </c>
      <c r="H22" s="9">
        <f t="shared" si="2"/>
        <v>368651</v>
      </c>
    </row>
    <row r="23" spans="2:8" ht="21.75" customHeight="1">
      <c r="B23" s="6" t="s">
        <v>25</v>
      </c>
      <c r="C23" s="9">
        <v>224149</v>
      </c>
      <c r="D23" s="9">
        <v>0</v>
      </c>
      <c r="E23" s="9">
        <f t="shared" si="1"/>
        <v>224149</v>
      </c>
      <c r="F23" s="9">
        <v>111894</v>
      </c>
      <c r="G23" s="9">
        <v>111894</v>
      </c>
      <c r="H23" s="9">
        <f t="shared" si="2"/>
        <v>112255</v>
      </c>
    </row>
    <row r="24" spans="2:8" ht="21.75" customHeight="1">
      <c r="B24" s="6" t="s">
        <v>42</v>
      </c>
      <c r="C24" s="9">
        <v>0</v>
      </c>
      <c r="D24" s="9">
        <v>0</v>
      </c>
      <c r="E24" s="9">
        <f t="shared" si="1"/>
        <v>0</v>
      </c>
      <c r="F24" s="9">
        <v>0</v>
      </c>
      <c r="G24" s="9">
        <v>0</v>
      </c>
      <c r="H24" s="9">
        <f t="shared" si="2"/>
        <v>0</v>
      </c>
    </row>
    <row r="25" spans="2:8" ht="21.75" customHeight="1">
      <c r="B25" s="6" t="s">
        <v>26</v>
      </c>
      <c r="C25" s="9">
        <v>211481</v>
      </c>
      <c r="D25" s="9">
        <v>0</v>
      </c>
      <c r="E25" s="9">
        <f t="shared" si="1"/>
        <v>211481</v>
      </c>
      <c r="F25" s="9">
        <v>142168</v>
      </c>
      <c r="G25" s="9">
        <v>142168</v>
      </c>
      <c r="H25" s="9">
        <f t="shared" si="2"/>
        <v>69313</v>
      </c>
    </row>
    <row r="26" spans="2:8" ht="21.75" customHeight="1">
      <c r="B26" s="6" t="s">
        <v>27</v>
      </c>
      <c r="C26" s="9">
        <v>280900</v>
      </c>
      <c r="D26" s="9">
        <v>0</v>
      </c>
      <c r="E26" s="9">
        <f t="shared" si="1"/>
        <v>280900</v>
      </c>
      <c r="F26" s="9">
        <v>141598</v>
      </c>
      <c r="G26" s="9">
        <v>141598</v>
      </c>
      <c r="H26" s="9">
        <f t="shared" si="2"/>
        <v>139302</v>
      </c>
    </row>
    <row r="27" spans="2:8" ht="21.75" customHeight="1">
      <c r="B27" s="6" t="s">
        <v>28</v>
      </c>
      <c r="C27" s="9">
        <v>146614</v>
      </c>
      <c r="D27" s="9">
        <v>0</v>
      </c>
      <c r="E27" s="9">
        <f t="shared" si="1"/>
        <v>146614</v>
      </c>
      <c r="F27" s="9">
        <v>71164</v>
      </c>
      <c r="G27" s="9">
        <v>71164</v>
      </c>
      <c r="H27" s="9">
        <f t="shared" si="2"/>
        <v>75450</v>
      </c>
    </row>
    <row r="28" spans="2:8" ht="21.75" customHeight="1">
      <c r="B28" s="6" t="s">
        <v>29</v>
      </c>
      <c r="C28" s="9">
        <v>248005</v>
      </c>
      <c r="D28" s="9">
        <v>0</v>
      </c>
      <c r="E28" s="9">
        <f t="shared" si="1"/>
        <v>248005</v>
      </c>
      <c r="F28" s="9">
        <v>125784</v>
      </c>
      <c r="G28" s="9">
        <v>125784</v>
      </c>
      <c r="H28" s="9">
        <f t="shared" si="2"/>
        <v>122221</v>
      </c>
    </row>
    <row r="29" spans="2:8" ht="21.75" customHeight="1">
      <c r="B29" s="6" t="s">
        <v>30</v>
      </c>
      <c r="C29" s="9">
        <v>577177</v>
      </c>
      <c r="D29" s="9">
        <v>0</v>
      </c>
      <c r="E29" s="9">
        <f t="shared" si="1"/>
        <v>577177</v>
      </c>
      <c r="F29" s="9">
        <v>294435</v>
      </c>
      <c r="G29" s="9">
        <v>294435</v>
      </c>
      <c r="H29" s="9">
        <f t="shared" si="2"/>
        <v>282742</v>
      </c>
    </row>
    <row r="30" spans="2:8" ht="21.75" customHeight="1">
      <c r="B30" s="6" t="s">
        <v>31</v>
      </c>
      <c r="C30" s="9">
        <v>2364105</v>
      </c>
      <c r="D30" s="9">
        <v>0</v>
      </c>
      <c r="E30" s="9">
        <f t="shared" si="1"/>
        <v>2364105</v>
      </c>
      <c r="F30" s="9">
        <v>1218832</v>
      </c>
      <c r="G30" s="9">
        <v>1218832</v>
      </c>
      <c r="H30" s="9">
        <f t="shared" si="2"/>
        <v>1145273</v>
      </c>
    </row>
    <row r="31" spans="2:8" ht="21.75" customHeight="1">
      <c r="B31" s="6" t="s">
        <v>32</v>
      </c>
      <c r="C31" s="9">
        <v>321886</v>
      </c>
      <c r="D31" s="9">
        <v>0</v>
      </c>
      <c r="E31" s="9">
        <f t="shared" si="1"/>
        <v>321886</v>
      </c>
      <c r="F31" s="9">
        <v>164988</v>
      </c>
      <c r="G31" s="9">
        <v>164988</v>
      </c>
      <c r="H31" s="9">
        <f t="shared" si="2"/>
        <v>156898</v>
      </c>
    </row>
    <row r="32" spans="2:8" ht="21.75" customHeight="1">
      <c r="B32" s="6" t="s">
        <v>33</v>
      </c>
      <c r="C32" s="9">
        <v>428683</v>
      </c>
      <c r="D32" s="9">
        <v>0</v>
      </c>
      <c r="E32" s="9">
        <f t="shared" si="1"/>
        <v>428683</v>
      </c>
      <c r="F32" s="9">
        <v>195940</v>
      </c>
      <c r="G32" s="9">
        <v>195940</v>
      </c>
      <c r="H32" s="9">
        <f t="shared" si="2"/>
        <v>232743</v>
      </c>
    </row>
    <row r="33" spans="2:8" ht="21.75" customHeight="1">
      <c r="B33" s="6" t="s">
        <v>34</v>
      </c>
      <c r="C33" s="9">
        <v>121482</v>
      </c>
      <c r="D33" s="9">
        <v>1224</v>
      </c>
      <c r="E33" s="9">
        <f t="shared" si="1"/>
        <v>122706</v>
      </c>
      <c r="F33" s="9">
        <v>62573</v>
      </c>
      <c r="G33" s="9">
        <v>62573</v>
      </c>
      <c r="H33" s="9">
        <f t="shared" si="2"/>
        <v>60133</v>
      </c>
    </row>
    <row r="34" spans="2:8" ht="21.75" customHeight="1">
      <c r="B34" s="6" t="s">
        <v>35</v>
      </c>
      <c r="C34" s="9">
        <v>1239631</v>
      </c>
      <c r="D34" s="9">
        <v>0</v>
      </c>
      <c r="E34" s="9">
        <f t="shared" si="1"/>
        <v>1239631</v>
      </c>
      <c r="F34" s="9">
        <v>648195</v>
      </c>
      <c r="G34" s="9">
        <v>648195</v>
      </c>
      <c r="H34" s="9">
        <f t="shared" si="2"/>
        <v>591436</v>
      </c>
    </row>
    <row r="35" spans="2:8" ht="21.75" customHeight="1">
      <c r="B35" s="6" t="s">
        <v>36</v>
      </c>
      <c r="C35" s="9">
        <v>102553</v>
      </c>
      <c r="D35" s="9">
        <v>0</v>
      </c>
      <c r="E35" s="9">
        <f t="shared" si="1"/>
        <v>102553</v>
      </c>
      <c r="F35" s="9">
        <v>49872</v>
      </c>
      <c r="G35" s="9">
        <v>49872</v>
      </c>
      <c r="H35" s="9">
        <f t="shared" si="2"/>
        <v>52681</v>
      </c>
    </row>
    <row r="36" spans="2:8" ht="21.75" customHeight="1">
      <c r="B36" s="6" t="s">
        <v>37</v>
      </c>
      <c r="C36" s="9">
        <v>542134</v>
      </c>
      <c r="D36" s="9">
        <v>0</v>
      </c>
      <c r="E36" s="9">
        <f t="shared" si="1"/>
        <v>542134</v>
      </c>
      <c r="F36" s="9">
        <v>271372</v>
      </c>
      <c r="G36" s="9">
        <v>271372</v>
      </c>
      <c r="H36" s="9">
        <f t="shared" si="2"/>
        <v>270762</v>
      </c>
    </row>
    <row r="37" spans="2:8" ht="21.75" customHeight="1">
      <c r="B37" s="6" t="s">
        <v>38</v>
      </c>
      <c r="C37" s="9">
        <v>92799</v>
      </c>
      <c r="D37" s="9">
        <v>0</v>
      </c>
      <c r="E37" s="9">
        <f t="shared" si="1"/>
        <v>92799</v>
      </c>
      <c r="F37" s="9">
        <v>45227</v>
      </c>
      <c r="G37" s="9">
        <v>45227</v>
      </c>
      <c r="H37" s="9">
        <f t="shared" si="2"/>
        <v>47572</v>
      </c>
    </row>
    <row r="38" spans="2:8" s="16" customFormat="1" ht="21.75" customHeight="1">
      <c r="B38" s="3" t="s">
        <v>13</v>
      </c>
      <c r="C38" s="12">
        <f aca="true" t="shared" si="3" ref="C38:H38">SUM(C39:C66)</f>
        <v>37961194</v>
      </c>
      <c r="D38" s="12">
        <f t="shared" si="3"/>
        <v>5075082.9799999995</v>
      </c>
      <c r="E38" s="12">
        <f t="shared" si="3"/>
        <v>43036276.980000004</v>
      </c>
      <c r="F38" s="12">
        <f t="shared" si="3"/>
        <v>16650358.61</v>
      </c>
      <c r="G38" s="12">
        <f t="shared" si="3"/>
        <v>16650358.61</v>
      </c>
      <c r="H38" s="12">
        <f t="shared" si="3"/>
        <v>26385918.369999997</v>
      </c>
    </row>
    <row r="39" spans="2:8" ht="21.75" customHeight="1">
      <c r="B39" s="7" t="s">
        <v>16</v>
      </c>
      <c r="C39" s="8">
        <v>0</v>
      </c>
      <c r="D39" s="8">
        <v>194413.6</v>
      </c>
      <c r="E39" s="8">
        <f aca="true" t="shared" si="4" ref="E39:E66">C39+D39</f>
        <v>194413.6</v>
      </c>
      <c r="F39" s="8">
        <v>194413.6</v>
      </c>
      <c r="G39" s="8">
        <v>194413.6</v>
      </c>
      <c r="H39" s="13">
        <f aca="true" t="shared" si="5" ref="H39:H66">E39-F39</f>
        <v>0</v>
      </c>
    </row>
    <row r="40" spans="2:8" ht="21.75" customHeight="1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21.75" customHeight="1">
      <c r="B41" s="7" t="s">
        <v>18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3">
        <f t="shared" si="5"/>
        <v>0</v>
      </c>
    </row>
    <row r="42" spans="2:8" ht="21.75" customHeight="1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3">
        <f t="shared" si="5"/>
        <v>0</v>
      </c>
    </row>
    <row r="43" spans="2:8" ht="21.75" customHeight="1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21.75" customHeight="1">
      <c r="B44" s="7" t="s">
        <v>21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21.75" customHeight="1">
      <c r="B45" s="7" t="s">
        <v>22</v>
      </c>
      <c r="C45" s="9">
        <v>15399946</v>
      </c>
      <c r="D45" s="9">
        <v>4880669.38</v>
      </c>
      <c r="E45" s="9">
        <f t="shared" si="4"/>
        <v>20280615.38</v>
      </c>
      <c r="F45" s="9">
        <v>7196197.15</v>
      </c>
      <c r="G45" s="9">
        <v>7196197.15</v>
      </c>
      <c r="H45" s="13">
        <f t="shared" si="5"/>
        <v>13084418.229999999</v>
      </c>
    </row>
    <row r="46" spans="2:8" ht="21.75" customHeight="1">
      <c r="B46" s="7" t="s">
        <v>39</v>
      </c>
      <c r="C46" s="9">
        <v>3032209</v>
      </c>
      <c r="D46" s="9">
        <v>0</v>
      </c>
      <c r="E46" s="9">
        <f t="shared" si="4"/>
        <v>3032209</v>
      </c>
      <c r="F46" s="9">
        <v>1398844</v>
      </c>
      <c r="G46" s="9">
        <v>1398844</v>
      </c>
      <c r="H46" s="13">
        <f t="shared" si="5"/>
        <v>1633365</v>
      </c>
    </row>
    <row r="47" spans="2:8" ht="21.75" customHeight="1">
      <c r="B47" s="6" t="s">
        <v>40</v>
      </c>
      <c r="C47" s="9">
        <v>3563359</v>
      </c>
      <c r="D47" s="9">
        <v>0</v>
      </c>
      <c r="E47" s="9">
        <f t="shared" si="4"/>
        <v>3563359</v>
      </c>
      <c r="F47" s="9">
        <v>1465130</v>
      </c>
      <c r="G47" s="9">
        <v>1465130</v>
      </c>
      <c r="H47" s="13">
        <f t="shared" si="5"/>
        <v>2098229</v>
      </c>
    </row>
    <row r="48" spans="2:8" ht="21.75" customHeight="1">
      <c r="B48" s="6" t="s">
        <v>41</v>
      </c>
      <c r="C48" s="9">
        <v>357050</v>
      </c>
      <c r="D48" s="9">
        <v>0</v>
      </c>
      <c r="E48" s="9">
        <f t="shared" si="4"/>
        <v>357050</v>
      </c>
      <c r="F48" s="9">
        <v>189078</v>
      </c>
      <c r="G48" s="9">
        <v>189078</v>
      </c>
      <c r="H48" s="13">
        <f t="shared" si="5"/>
        <v>167972</v>
      </c>
    </row>
    <row r="49" spans="2:8" ht="21.75" customHeight="1">
      <c r="B49" s="6" t="s">
        <v>23</v>
      </c>
      <c r="C49" s="9">
        <v>15161208</v>
      </c>
      <c r="D49" s="9">
        <v>0</v>
      </c>
      <c r="E49" s="9">
        <f t="shared" si="4"/>
        <v>15161208</v>
      </c>
      <c r="F49" s="9">
        <v>6008646.86</v>
      </c>
      <c r="G49" s="9">
        <v>6008646.86</v>
      </c>
      <c r="H49" s="13">
        <f t="shared" si="5"/>
        <v>9152561.14</v>
      </c>
    </row>
    <row r="50" spans="2:8" ht="21.75" customHeight="1">
      <c r="B50" s="6" t="s">
        <v>53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21.75" customHeight="1">
      <c r="B51" s="6" t="s">
        <v>24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1.75" customHeight="1">
      <c r="B52" s="6" t="s">
        <v>25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21.75" customHeight="1">
      <c r="B53" s="6" t="s">
        <v>42</v>
      </c>
      <c r="C53" s="9">
        <v>447422</v>
      </c>
      <c r="D53" s="9">
        <v>0</v>
      </c>
      <c r="E53" s="9">
        <f t="shared" si="4"/>
        <v>447422</v>
      </c>
      <c r="F53" s="9">
        <v>198049</v>
      </c>
      <c r="G53" s="9">
        <v>198049</v>
      </c>
      <c r="H53" s="13">
        <f t="shared" si="5"/>
        <v>249373</v>
      </c>
    </row>
    <row r="54" spans="2:8" ht="21.75" customHeight="1">
      <c r="B54" s="6" t="s">
        <v>26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21.75" customHeight="1">
      <c r="B55" s="6" t="s">
        <v>27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21.75" customHeight="1">
      <c r="B56" s="6" t="s">
        <v>28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21.75" customHeight="1">
      <c r="B57" s="6" t="s">
        <v>29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13">
        <f t="shared" si="5"/>
        <v>0</v>
      </c>
    </row>
    <row r="58" spans="2:8" ht="21.75" customHeight="1">
      <c r="B58" s="6" t="s">
        <v>30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21.75" customHeight="1">
      <c r="B59" s="6" t="s">
        <v>31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13">
        <f t="shared" si="5"/>
        <v>0</v>
      </c>
    </row>
    <row r="60" spans="2:8" ht="21.75" customHeight="1">
      <c r="B60" s="6" t="s">
        <v>32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21.75" customHeight="1">
      <c r="B61" s="6" t="s">
        <v>33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13">
        <f t="shared" si="5"/>
        <v>0</v>
      </c>
    </row>
    <row r="62" spans="2:8" ht="21.75" customHeight="1">
      <c r="B62" s="6" t="s">
        <v>34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21.75" customHeight="1">
      <c r="B63" s="6" t="s">
        <v>35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21.75" customHeight="1">
      <c r="B64" s="6" t="s">
        <v>36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21.75" customHeight="1">
      <c r="B65" s="6" t="s">
        <v>37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21.75" customHeight="1">
      <c r="B66" s="6" t="s">
        <v>38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s="16" customFormat="1" ht="21.75" customHeight="1">
      <c r="B67" s="6"/>
      <c r="C67" s="9"/>
      <c r="D67" s="9"/>
      <c r="E67" s="9"/>
      <c r="F67" s="9"/>
      <c r="G67" s="9"/>
      <c r="H67" s="13"/>
    </row>
    <row r="68" spans="2:8" ht="21.75" customHeight="1">
      <c r="B68" s="2" t="s">
        <v>11</v>
      </c>
      <c r="C68" s="10">
        <f aca="true" t="shared" si="6" ref="C68:H68">C9+C38</f>
        <v>91001670.75</v>
      </c>
      <c r="D68" s="10">
        <f t="shared" si="6"/>
        <v>6197966.709999999</v>
      </c>
      <c r="E68" s="10">
        <f t="shared" si="6"/>
        <v>97199637.46000001</v>
      </c>
      <c r="F68" s="10">
        <f t="shared" si="6"/>
        <v>41031558.36</v>
      </c>
      <c r="G68" s="10">
        <f t="shared" si="6"/>
        <v>41031558.36</v>
      </c>
      <c r="H68" s="10">
        <f t="shared" si="6"/>
        <v>56168079.099999994</v>
      </c>
    </row>
    <row r="69" spans="2:8" ht="21.75" customHeight="1" thickBot="1">
      <c r="B69" s="4"/>
      <c r="C69" s="14"/>
      <c r="D69" s="14"/>
      <c r="E69" s="14"/>
      <c r="F69" s="14"/>
      <c r="G69" s="14"/>
      <c r="H69" s="14"/>
    </row>
    <row r="71" spans="1:8" ht="12.75">
      <c r="A71" s="53" t="s">
        <v>43</v>
      </c>
      <c r="B71" s="53"/>
      <c r="C71" s="53"/>
      <c r="D71" s="53"/>
      <c r="E71" s="53"/>
      <c r="F71" s="53"/>
      <c r="G71" s="53"/>
      <c r="H71" s="53"/>
    </row>
    <row r="72" spans="1:8" ht="21" customHeight="1">
      <c r="A72" s="53"/>
      <c r="B72" s="53"/>
      <c r="C72" s="53"/>
      <c r="D72" s="53"/>
      <c r="E72" s="53"/>
      <c r="F72" s="53"/>
      <c r="G72" s="53"/>
      <c r="H72" s="53"/>
    </row>
    <row r="73" spans="1:8" ht="15.75">
      <c r="A73" s="20"/>
      <c r="B73" s="20"/>
      <c r="C73" s="20"/>
      <c r="D73" s="21"/>
      <c r="E73" s="21"/>
      <c r="F73" s="22"/>
      <c r="G73" s="22"/>
      <c r="H73" s="22"/>
    </row>
    <row r="74" spans="1:8" ht="12.75">
      <c r="A74" s="54" t="s">
        <v>44</v>
      </c>
      <c r="B74" s="54"/>
      <c r="C74" s="54"/>
      <c r="D74" s="54"/>
      <c r="E74" s="54"/>
      <c r="F74" s="54"/>
      <c r="G74" s="54"/>
      <c r="H74" s="54"/>
    </row>
    <row r="75" spans="1:8" ht="41.25" customHeight="1">
      <c r="A75" s="54"/>
      <c r="B75" s="54"/>
      <c r="C75" s="54"/>
      <c r="D75" s="54"/>
      <c r="E75" s="54"/>
      <c r="F75" s="54"/>
      <c r="G75" s="54"/>
      <c r="H75" s="54"/>
    </row>
    <row r="76" spans="1:8" ht="12.75">
      <c r="A76" s="28"/>
      <c r="B76" s="28"/>
      <c r="C76" s="28"/>
      <c r="D76" s="28"/>
      <c r="E76" s="28"/>
      <c r="F76" s="28"/>
      <c r="G76" s="28"/>
      <c r="H76" s="28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8" spans="1:8" ht="15.75">
      <c r="A78" s="20"/>
      <c r="B78" s="20"/>
      <c r="C78" s="21"/>
      <c r="D78" s="21"/>
      <c r="E78" s="20"/>
      <c r="F78" s="22"/>
      <c r="G78" s="22"/>
      <c r="H78" s="22"/>
    </row>
    <row r="79" spans="1:8" ht="15.75" customHeight="1">
      <c r="A79" s="55" t="s">
        <v>45</v>
      </c>
      <c r="B79" s="55"/>
      <c r="C79" s="55"/>
      <c r="D79" s="51" t="s">
        <v>46</v>
      </c>
      <c r="E79" s="51"/>
      <c r="F79" s="51"/>
      <c r="G79" s="51"/>
      <c r="H79" s="24"/>
    </row>
    <row r="80" spans="1:8" ht="15.75" customHeight="1">
      <c r="A80" s="56" t="s">
        <v>47</v>
      </c>
      <c r="B80" s="56"/>
      <c r="C80" s="56"/>
      <c r="D80" s="52" t="s">
        <v>48</v>
      </c>
      <c r="E80" s="52"/>
      <c r="F80" s="52"/>
      <c r="G80" s="52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5.75">
      <c r="A83" s="24"/>
      <c r="B83" s="51" t="s">
        <v>49</v>
      </c>
      <c r="C83" s="51"/>
      <c r="D83" s="51"/>
      <c r="E83" s="51"/>
      <c r="F83" s="24"/>
      <c r="G83" s="24"/>
      <c r="H83" s="24"/>
    </row>
    <row r="84" spans="1:8" ht="15.75">
      <c r="A84" s="24"/>
      <c r="B84" s="52" t="s">
        <v>50</v>
      </c>
      <c r="C84" s="52"/>
      <c r="D84" s="52"/>
      <c r="E84" s="52"/>
      <c r="F84" s="24"/>
      <c r="G84" s="24"/>
      <c r="H84" s="24"/>
    </row>
  </sheetData>
  <sheetProtection/>
  <mergeCells count="16">
    <mergeCell ref="B83:E83"/>
    <mergeCell ref="B84:E84"/>
    <mergeCell ref="A71:H72"/>
    <mergeCell ref="A74:H75"/>
    <mergeCell ref="A79:C79"/>
    <mergeCell ref="D79:G79"/>
    <mergeCell ref="A80:C80"/>
    <mergeCell ref="D80:G8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view="pageBreakPreview" zoomScale="85" zoomScaleSheetLayoutView="85" zoomScalePageLayoutView="0" workbookViewId="0" topLeftCell="A1">
      <pane ySplit="8" topLeftCell="A36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42" t="s">
        <v>14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58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37" t="s">
        <v>3</v>
      </c>
      <c r="C7" s="39" t="s">
        <v>4</v>
      </c>
      <c r="D7" s="40"/>
      <c r="E7" s="40"/>
      <c r="F7" s="40"/>
      <c r="G7" s="41"/>
      <c r="H7" s="37" t="s">
        <v>5</v>
      </c>
    </row>
    <row r="8" spans="2:8" ht="26.25" thickBot="1">
      <c r="B8" s="38"/>
      <c r="C8" s="33" t="s">
        <v>6</v>
      </c>
      <c r="D8" s="33" t="s">
        <v>7</v>
      </c>
      <c r="E8" s="33" t="s">
        <v>8</v>
      </c>
      <c r="F8" s="33" t="s">
        <v>9</v>
      </c>
      <c r="G8" s="33" t="s">
        <v>10</v>
      </c>
      <c r="H8" s="38"/>
    </row>
    <row r="9" spans="2:8" ht="24.75" customHeight="1">
      <c r="B9" s="2" t="s">
        <v>12</v>
      </c>
      <c r="C9" s="11">
        <f aca="true" t="shared" si="0" ref="C9:H9">SUM(C10:C37)</f>
        <v>53040476.75</v>
      </c>
      <c r="D9" s="11">
        <f t="shared" si="0"/>
        <v>1122883.73</v>
      </c>
      <c r="E9" s="11">
        <f t="shared" si="0"/>
        <v>54163360.48</v>
      </c>
      <c r="F9" s="11">
        <f t="shared" si="0"/>
        <v>29050141.73</v>
      </c>
      <c r="G9" s="11">
        <f t="shared" si="0"/>
        <v>29050141.73</v>
      </c>
      <c r="H9" s="11">
        <f t="shared" si="0"/>
        <v>25113218.75</v>
      </c>
    </row>
    <row r="10" spans="2:8" ht="24.75" customHeight="1">
      <c r="B10" s="7" t="s">
        <v>16</v>
      </c>
      <c r="C10" s="8">
        <v>7409724.97</v>
      </c>
      <c r="D10" s="8">
        <v>805723</v>
      </c>
      <c r="E10" s="8">
        <f aca="true" t="shared" si="1" ref="E10:E37">C10+D10</f>
        <v>8215447.97</v>
      </c>
      <c r="F10" s="8">
        <v>5335524.94</v>
      </c>
      <c r="G10" s="8">
        <v>5335524.94</v>
      </c>
      <c r="H10" s="13">
        <f aca="true" t="shared" si="2" ref="H10:H37">E10-F10</f>
        <v>2879923.0299999993</v>
      </c>
    </row>
    <row r="11" spans="2:8" ht="24.75" customHeight="1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187950</v>
      </c>
      <c r="G11" s="9">
        <v>187950</v>
      </c>
      <c r="H11" s="13">
        <f t="shared" si="2"/>
        <v>134325</v>
      </c>
    </row>
    <row r="12" spans="2:8" ht="24.75" customHeight="1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1900405</v>
      </c>
      <c r="G12" s="9">
        <v>1900405</v>
      </c>
      <c r="H12" s="13">
        <f t="shared" si="2"/>
        <v>1425979</v>
      </c>
    </row>
    <row r="13" spans="2:8" ht="24.75" customHeight="1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168767</v>
      </c>
      <c r="G13" s="9">
        <v>168767</v>
      </c>
      <c r="H13" s="13">
        <f t="shared" si="2"/>
        <v>118836</v>
      </c>
    </row>
    <row r="14" spans="2:8" ht="24.75" customHeight="1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511050</v>
      </c>
      <c r="G14" s="9">
        <v>511050</v>
      </c>
      <c r="H14" s="13">
        <f t="shared" si="2"/>
        <v>368861</v>
      </c>
    </row>
    <row r="15" spans="2:8" ht="24.75" customHeight="1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151384</v>
      </c>
      <c r="G15" s="9">
        <v>151384</v>
      </c>
      <c r="H15" s="13">
        <f t="shared" si="2"/>
        <v>152333</v>
      </c>
    </row>
    <row r="16" spans="2:8" ht="24.75" customHeight="1">
      <c r="B16" s="7" t="s">
        <v>22</v>
      </c>
      <c r="C16" s="9">
        <v>14863414.78</v>
      </c>
      <c r="D16" s="9">
        <v>-1181236.55</v>
      </c>
      <c r="E16" s="9">
        <f t="shared" si="1"/>
        <v>13682178.229999999</v>
      </c>
      <c r="F16" s="9">
        <v>9014681.15</v>
      </c>
      <c r="G16" s="9">
        <v>9014681.15</v>
      </c>
      <c r="H16" s="13">
        <f t="shared" si="2"/>
        <v>4667497.079999998</v>
      </c>
    </row>
    <row r="17" spans="2:8" ht="24.75" customHeight="1">
      <c r="B17" s="7" t="s">
        <v>39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24.75" customHeight="1">
      <c r="B18" s="6" t="s">
        <v>40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24.75" customHeight="1">
      <c r="B19" s="6" t="s">
        <v>41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24.75" customHeight="1">
      <c r="B20" s="6" t="s">
        <v>23</v>
      </c>
      <c r="C20" s="9">
        <v>18060431</v>
      </c>
      <c r="D20" s="9">
        <v>1495685.28</v>
      </c>
      <c r="E20" s="9">
        <f t="shared" si="1"/>
        <v>19556116.28</v>
      </c>
      <c r="F20" s="9">
        <v>7227257.64</v>
      </c>
      <c r="G20" s="9">
        <v>7227257.64</v>
      </c>
      <c r="H20" s="9">
        <f t="shared" si="2"/>
        <v>12328858.64</v>
      </c>
    </row>
    <row r="21" spans="2:8" ht="24.75" customHeight="1">
      <c r="B21" s="6" t="s">
        <v>53</v>
      </c>
      <c r="C21" s="9">
        <v>0</v>
      </c>
      <c r="D21" s="9">
        <v>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24.75" customHeight="1">
      <c r="B22" s="6" t="s">
        <v>24</v>
      </c>
      <c r="C22" s="9">
        <v>686905</v>
      </c>
      <c r="D22" s="9">
        <v>0</v>
      </c>
      <c r="E22" s="9">
        <f t="shared" si="1"/>
        <v>686905</v>
      </c>
      <c r="F22" s="9">
        <v>362296</v>
      </c>
      <c r="G22" s="9">
        <v>362296</v>
      </c>
      <c r="H22" s="9">
        <f t="shared" si="2"/>
        <v>324609</v>
      </c>
    </row>
    <row r="23" spans="2:8" ht="24.75" customHeight="1">
      <c r="B23" s="6" t="s">
        <v>25</v>
      </c>
      <c r="C23" s="9">
        <v>224149</v>
      </c>
      <c r="D23" s="9">
        <v>0</v>
      </c>
      <c r="E23" s="9">
        <f t="shared" si="1"/>
        <v>224149</v>
      </c>
      <c r="F23" s="9">
        <v>133199</v>
      </c>
      <c r="G23" s="9">
        <v>133199</v>
      </c>
      <c r="H23" s="9">
        <f t="shared" si="2"/>
        <v>90950</v>
      </c>
    </row>
    <row r="24" spans="2:8" ht="24.75" customHeight="1">
      <c r="B24" s="6" t="s">
        <v>42</v>
      </c>
      <c r="C24" s="9">
        <v>0</v>
      </c>
      <c r="D24" s="9">
        <v>0</v>
      </c>
      <c r="E24" s="9">
        <f t="shared" si="1"/>
        <v>0</v>
      </c>
      <c r="F24" s="9">
        <v>0</v>
      </c>
      <c r="G24" s="9">
        <v>0</v>
      </c>
      <c r="H24" s="9">
        <f t="shared" si="2"/>
        <v>0</v>
      </c>
    </row>
    <row r="25" spans="2:8" ht="24.75" customHeight="1">
      <c r="B25" s="6" t="s">
        <v>26</v>
      </c>
      <c r="C25" s="9">
        <v>211481</v>
      </c>
      <c r="D25" s="9">
        <v>0</v>
      </c>
      <c r="E25" s="9">
        <f t="shared" si="1"/>
        <v>211481</v>
      </c>
      <c r="F25" s="9">
        <v>167962</v>
      </c>
      <c r="G25" s="9">
        <v>167962</v>
      </c>
      <c r="H25" s="9">
        <f t="shared" si="2"/>
        <v>43519</v>
      </c>
    </row>
    <row r="26" spans="2:8" ht="24.75" customHeight="1">
      <c r="B26" s="6" t="s">
        <v>27</v>
      </c>
      <c r="C26" s="9">
        <v>280900</v>
      </c>
      <c r="D26" s="9">
        <v>0</v>
      </c>
      <c r="E26" s="9">
        <f t="shared" si="1"/>
        <v>280900</v>
      </c>
      <c r="F26" s="9">
        <v>168463</v>
      </c>
      <c r="G26" s="9">
        <v>168463</v>
      </c>
      <c r="H26" s="9">
        <f t="shared" si="2"/>
        <v>112437</v>
      </c>
    </row>
    <row r="27" spans="2:8" ht="24.75" customHeight="1">
      <c r="B27" s="6" t="s">
        <v>28</v>
      </c>
      <c r="C27" s="9">
        <v>146614</v>
      </c>
      <c r="D27" s="9">
        <v>0</v>
      </c>
      <c r="E27" s="9">
        <f t="shared" si="1"/>
        <v>146614</v>
      </c>
      <c r="F27" s="9">
        <v>83292</v>
      </c>
      <c r="G27" s="9">
        <v>83292</v>
      </c>
      <c r="H27" s="9">
        <f t="shared" si="2"/>
        <v>63322</v>
      </c>
    </row>
    <row r="28" spans="2:8" ht="24.75" customHeight="1">
      <c r="B28" s="6" t="s">
        <v>29</v>
      </c>
      <c r="C28" s="9">
        <v>248005</v>
      </c>
      <c r="D28" s="9">
        <v>0</v>
      </c>
      <c r="E28" s="9">
        <f t="shared" si="1"/>
        <v>248005</v>
      </c>
      <c r="F28" s="9">
        <v>146748</v>
      </c>
      <c r="G28" s="9">
        <v>146748</v>
      </c>
      <c r="H28" s="9">
        <f t="shared" si="2"/>
        <v>101257</v>
      </c>
    </row>
    <row r="29" spans="2:8" ht="24.75" customHeight="1">
      <c r="B29" s="6" t="s">
        <v>30</v>
      </c>
      <c r="C29" s="9">
        <v>577177</v>
      </c>
      <c r="D29" s="9">
        <v>0</v>
      </c>
      <c r="E29" s="9">
        <f t="shared" si="1"/>
        <v>577177</v>
      </c>
      <c r="F29" s="9">
        <v>342851</v>
      </c>
      <c r="G29" s="9">
        <v>342851</v>
      </c>
      <c r="H29" s="9">
        <f t="shared" si="2"/>
        <v>234326</v>
      </c>
    </row>
    <row r="30" spans="2:8" ht="24.75" customHeight="1">
      <c r="B30" s="6" t="s">
        <v>31</v>
      </c>
      <c r="C30" s="9">
        <v>2364105</v>
      </c>
      <c r="D30" s="9">
        <v>0</v>
      </c>
      <c r="E30" s="9">
        <f t="shared" si="1"/>
        <v>2364105</v>
      </c>
      <c r="F30" s="9">
        <v>1453345</v>
      </c>
      <c r="G30" s="9">
        <v>1453345</v>
      </c>
      <c r="H30" s="9">
        <f t="shared" si="2"/>
        <v>910760</v>
      </c>
    </row>
    <row r="31" spans="2:8" ht="24.75" customHeight="1">
      <c r="B31" s="6" t="s">
        <v>32</v>
      </c>
      <c r="C31" s="9">
        <v>321886</v>
      </c>
      <c r="D31" s="9">
        <v>0</v>
      </c>
      <c r="E31" s="9">
        <f t="shared" si="1"/>
        <v>321886</v>
      </c>
      <c r="F31" s="9">
        <v>195845</v>
      </c>
      <c r="G31" s="9">
        <v>195845</v>
      </c>
      <c r="H31" s="9">
        <f t="shared" si="2"/>
        <v>126041</v>
      </c>
    </row>
    <row r="32" spans="2:8" ht="24.75" customHeight="1">
      <c r="B32" s="6" t="s">
        <v>33</v>
      </c>
      <c r="C32" s="9">
        <v>428683</v>
      </c>
      <c r="D32" s="9">
        <v>0</v>
      </c>
      <c r="E32" s="9">
        <f t="shared" si="1"/>
        <v>428683</v>
      </c>
      <c r="F32" s="9">
        <v>228079</v>
      </c>
      <c r="G32" s="9">
        <v>228079</v>
      </c>
      <c r="H32" s="9">
        <f t="shared" si="2"/>
        <v>200604</v>
      </c>
    </row>
    <row r="33" spans="2:8" ht="24.75" customHeight="1">
      <c r="B33" s="6" t="s">
        <v>34</v>
      </c>
      <c r="C33" s="9">
        <v>121482</v>
      </c>
      <c r="D33" s="9">
        <v>1224</v>
      </c>
      <c r="E33" s="9">
        <f t="shared" si="1"/>
        <v>122706</v>
      </c>
      <c r="F33" s="9">
        <v>70435</v>
      </c>
      <c r="G33" s="9">
        <v>70435</v>
      </c>
      <c r="H33" s="9">
        <f t="shared" si="2"/>
        <v>52271</v>
      </c>
    </row>
    <row r="34" spans="2:8" ht="24.75" customHeight="1">
      <c r="B34" s="6" t="s">
        <v>35</v>
      </c>
      <c r="C34" s="9">
        <v>1239631</v>
      </c>
      <c r="D34" s="9">
        <v>0</v>
      </c>
      <c r="E34" s="9">
        <f t="shared" si="1"/>
        <v>1239631</v>
      </c>
      <c r="F34" s="9">
        <v>765233</v>
      </c>
      <c r="G34" s="9">
        <v>765233</v>
      </c>
      <c r="H34" s="9">
        <f t="shared" si="2"/>
        <v>474398</v>
      </c>
    </row>
    <row r="35" spans="2:8" ht="24.75" customHeight="1">
      <c r="B35" s="6" t="s">
        <v>36</v>
      </c>
      <c r="C35" s="9">
        <v>102553</v>
      </c>
      <c r="D35" s="9">
        <v>0</v>
      </c>
      <c r="E35" s="9">
        <f t="shared" si="1"/>
        <v>102553</v>
      </c>
      <c r="F35" s="9">
        <v>59878</v>
      </c>
      <c r="G35" s="9">
        <v>59878</v>
      </c>
      <c r="H35" s="9">
        <f t="shared" si="2"/>
        <v>42675</v>
      </c>
    </row>
    <row r="36" spans="2:8" ht="24.75" customHeight="1">
      <c r="B36" s="6" t="s">
        <v>37</v>
      </c>
      <c r="C36" s="9">
        <v>542134</v>
      </c>
      <c r="D36" s="9">
        <v>0</v>
      </c>
      <c r="E36" s="9">
        <f t="shared" si="1"/>
        <v>542134</v>
      </c>
      <c r="F36" s="9">
        <v>322679</v>
      </c>
      <c r="G36" s="9">
        <v>322679</v>
      </c>
      <c r="H36" s="9">
        <f t="shared" si="2"/>
        <v>219455</v>
      </c>
    </row>
    <row r="37" spans="2:8" ht="24.75" customHeight="1">
      <c r="B37" s="6" t="s">
        <v>38</v>
      </c>
      <c r="C37" s="9">
        <v>92799</v>
      </c>
      <c r="D37" s="9">
        <v>0</v>
      </c>
      <c r="E37" s="9">
        <f t="shared" si="1"/>
        <v>92799</v>
      </c>
      <c r="F37" s="9">
        <v>52817</v>
      </c>
      <c r="G37" s="9">
        <v>52817</v>
      </c>
      <c r="H37" s="9">
        <f t="shared" si="2"/>
        <v>39982</v>
      </c>
    </row>
    <row r="38" spans="2:8" s="16" customFormat="1" ht="24.75" customHeight="1">
      <c r="B38" s="3" t="s">
        <v>13</v>
      </c>
      <c r="C38" s="12">
        <f aca="true" t="shared" si="3" ref="C38:H38">SUM(C39:C66)</f>
        <v>37961194</v>
      </c>
      <c r="D38" s="12">
        <f t="shared" si="3"/>
        <v>5075082.9799999995</v>
      </c>
      <c r="E38" s="12">
        <f t="shared" si="3"/>
        <v>43036276.980000004</v>
      </c>
      <c r="F38" s="12">
        <f t="shared" si="3"/>
        <v>19495122.060000002</v>
      </c>
      <c r="G38" s="12">
        <f t="shared" si="3"/>
        <v>19495122.060000002</v>
      </c>
      <c r="H38" s="12">
        <f t="shared" si="3"/>
        <v>23541154.92</v>
      </c>
    </row>
    <row r="39" spans="2:8" ht="24.75" customHeight="1">
      <c r="B39" s="7" t="s">
        <v>16</v>
      </c>
      <c r="C39" s="8">
        <v>0</v>
      </c>
      <c r="D39" s="8">
        <v>194413.6</v>
      </c>
      <c r="E39" s="8">
        <f aca="true" t="shared" si="4" ref="E39:E66">C39+D39</f>
        <v>194413.6</v>
      </c>
      <c r="F39" s="8">
        <v>194413.6</v>
      </c>
      <c r="G39" s="8">
        <v>194413.6</v>
      </c>
      <c r="H39" s="13">
        <f aca="true" t="shared" si="5" ref="H39:H66">E39-F39</f>
        <v>0</v>
      </c>
    </row>
    <row r="40" spans="2:8" ht="24.75" customHeight="1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24.75" customHeight="1">
      <c r="B41" s="7" t="s">
        <v>18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3">
        <f t="shared" si="5"/>
        <v>0</v>
      </c>
    </row>
    <row r="42" spans="2:8" ht="24.75" customHeight="1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3">
        <f t="shared" si="5"/>
        <v>0</v>
      </c>
    </row>
    <row r="43" spans="2:8" ht="24.75" customHeight="1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24.75" customHeight="1">
      <c r="B44" s="7" t="s">
        <v>21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24.75" customHeight="1">
      <c r="B45" s="7" t="s">
        <v>22</v>
      </c>
      <c r="C45" s="9">
        <v>15399946</v>
      </c>
      <c r="D45" s="9">
        <v>4880669.38</v>
      </c>
      <c r="E45" s="9">
        <f t="shared" si="4"/>
        <v>20280615.38</v>
      </c>
      <c r="F45" s="9">
        <v>7198711.13</v>
      </c>
      <c r="G45" s="9">
        <v>7198711.13</v>
      </c>
      <c r="H45" s="13">
        <f t="shared" si="5"/>
        <v>13081904.25</v>
      </c>
    </row>
    <row r="46" spans="2:8" ht="24.75" customHeight="1">
      <c r="B46" s="7" t="s">
        <v>39</v>
      </c>
      <c r="C46" s="9">
        <v>3032209</v>
      </c>
      <c r="D46" s="9">
        <v>0</v>
      </c>
      <c r="E46" s="9">
        <f t="shared" si="4"/>
        <v>3032209</v>
      </c>
      <c r="F46" s="9">
        <v>1625235</v>
      </c>
      <c r="G46" s="9">
        <v>1625235</v>
      </c>
      <c r="H46" s="13">
        <f t="shared" si="5"/>
        <v>1406974</v>
      </c>
    </row>
    <row r="47" spans="2:8" ht="24.75" customHeight="1">
      <c r="B47" s="6" t="s">
        <v>40</v>
      </c>
      <c r="C47" s="9">
        <v>3563359</v>
      </c>
      <c r="D47" s="9">
        <v>0</v>
      </c>
      <c r="E47" s="9">
        <f t="shared" si="4"/>
        <v>3563359</v>
      </c>
      <c r="F47" s="9">
        <v>1729011</v>
      </c>
      <c r="G47" s="9">
        <v>1729011</v>
      </c>
      <c r="H47" s="13">
        <f t="shared" si="5"/>
        <v>1834348</v>
      </c>
    </row>
    <row r="48" spans="2:8" ht="24.75" customHeight="1">
      <c r="B48" s="6" t="s">
        <v>41</v>
      </c>
      <c r="C48" s="9">
        <v>357050</v>
      </c>
      <c r="D48" s="9">
        <v>0</v>
      </c>
      <c r="E48" s="9">
        <f t="shared" si="4"/>
        <v>357050</v>
      </c>
      <c r="F48" s="9">
        <v>220566</v>
      </c>
      <c r="G48" s="9">
        <v>220566</v>
      </c>
      <c r="H48" s="13">
        <f t="shared" si="5"/>
        <v>136484</v>
      </c>
    </row>
    <row r="49" spans="2:8" ht="24.75" customHeight="1">
      <c r="B49" s="6" t="s">
        <v>23</v>
      </c>
      <c r="C49" s="9">
        <v>15161208</v>
      </c>
      <c r="D49" s="9">
        <v>0</v>
      </c>
      <c r="E49" s="9">
        <f t="shared" si="4"/>
        <v>15161208</v>
      </c>
      <c r="F49" s="9">
        <v>8294521.33</v>
      </c>
      <c r="G49" s="9">
        <v>8294521.33</v>
      </c>
      <c r="H49" s="13">
        <f t="shared" si="5"/>
        <v>6866686.67</v>
      </c>
    </row>
    <row r="50" spans="2:8" ht="24.75" customHeight="1">
      <c r="B50" s="6" t="s">
        <v>53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24.75" customHeight="1">
      <c r="B51" s="6" t="s">
        <v>24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4.75" customHeight="1">
      <c r="B52" s="6" t="s">
        <v>25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24.75" customHeight="1">
      <c r="B53" s="6" t="s">
        <v>42</v>
      </c>
      <c r="C53" s="9">
        <v>447422</v>
      </c>
      <c r="D53" s="9">
        <v>0</v>
      </c>
      <c r="E53" s="9">
        <f t="shared" si="4"/>
        <v>447422</v>
      </c>
      <c r="F53" s="9">
        <v>232664</v>
      </c>
      <c r="G53" s="9">
        <v>232664</v>
      </c>
      <c r="H53" s="13">
        <f t="shared" si="5"/>
        <v>214758</v>
      </c>
    </row>
    <row r="54" spans="2:8" ht="24.75" customHeight="1">
      <c r="B54" s="6" t="s">
        <v>26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24.75" customHeight="1">
      <c r="B55" s="6" t="s">
        <v>27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24.75" customHeight="1">
      <c r="B56" s="6" t="s">
        <v>28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24.75" customHeight="1">
      <c r="B57" s="6" t="s">
        <v>29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13">
        <f t="shared" si="5"/>
        <v>0</v>
      </c>
    </row>
    <row r="58" spans="2:8" ht="24.75" customHeight="1">
      <c r="B58" s="6" t="s">
        <v>30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24.75" customHeight="1">
      <c r="B59" s="6" t="s">
        <v>31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13">
        <f t="shared" si="5"/>
        <v>0</v>
      </c>
    </row>
    <row r="60" spans="2:8" ht="24.75" customHeight="1">
      <c r="B60" s="6" t="s">
        <v>32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24.75" customHeight="1">
      <c r="B61" s="6" t="s">
        <v>33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13">
        <f t="shared" si="5"/>
        <v>0</v>
      </c>
    </row>
    <row r="62" spans="2:8" ht="24.75" customHeight="1">
      <c r="B62" s="6" t="s">
        <v>34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24.75" customHeight="1">
      <c r="B63" s="6" t="s">
        <v>35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24.75" customHeight="1">
      <c r="B64" s="6" t="s">
        <v>36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24.75" customHeight="1">
      <c r="B65" s="6" t="s">
        <v>37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24.75" customHeight="1">
      <c r="B66" s="6" t="s">
        <v>38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s="16" customFormat="1" ht="24.75" customHeight="1">
      <c r="B67" s="6"/>
      <c r="C67" s="9"/>
      <c r="D67" s="9"/>
      <c r="E67" s="9"/>
      <c r="F67" s="9"/>
      <c r="G67" s="9"/>
      <c r="H67" s="13"/>
    </row>
    <row r="68" spans="2:8" ht="24.75" customHeight="1">
      <c r="B68" s="2" t="s">
        <v>11</v>
      </c>
      <c r="C68" s="10">
        <f aca="true" t="shared" si="6" ref="C68:H68">C9+C38</f>
        <v>91001670.75</v>
      </c>
      <c r="D68" s="10">
        <f t="shared" si="6"/>
        <v>6197966.709999999</v>
      </c>
      <c r="E68" s="10">
        <f t="shared" si="6"/>
        <v>97199637.46000001</v>
      </c>
      <c r="F68" s="10">
        <f t="shared" si="6"/>
        <v>48545263.79000001</v>
      </c>
      <c r="G68" s="10">
        <f t="shared" si="6"/>
        <v>48545263.79000001</v>
      </c>
      <c r="H68" s="10">
        <f t="shared" si="6"/>
        <v>48654373.67</v>
      </c>
    </row>
    <row r="69" spans="2:8" ht="24.75" customHeight="1" thickBot="1">
      <c r="B69" s="4"/>
      <c r="C69" s="14"/>
      <c r="D69" s="14"/>
      <c r="E69" s="14"/>
      <c r="F69" s="14"/>
      <c r="G69" s="14"/>
      <c r="H69" s="14"/>
    </row>
    <row r="71" spans="1:8" ht="12.75">
      <c r="A71" s="53" t="s">
        <v>43</v>
      </c>
      <c r="B71" s="53"/>
      <c r="C71" s="53"/>
      <c r="D71" s="53"/>
      <c r="E71" s="53"/>
      <c r="F71" s="53"/>
      <c r="G71" s="53"/>
      <c r="H71" s="53"/>
    </row>
    <row r="72" spans="1:8" ht="21" customHeight="1">
      <c r="A72" s="53"/>
      <c r="B72" s="53"/>
      <c r="C72" s="53"/>
      <c r="D72" s="53"/>
      <c r="E72" s="53"/>
      <c r="F72" s="53"/>
      <c r="G72" s="53"/>
      <c r="H72" s="53"/>
    </row>
    <row r="73" spans="1:8" ht="15.75">
      <c r="A73" s="20"/>
      <c r="B73" s="20"/>
      <c r="C73" s="20"/>
      <c r="D73" s="21"/>
      <c r="E73" s="21"/>
      <c r="F73" s="22"/>
      <c r="G73" s="22"/>
      <c r="H73" s="22"/>
    </row>
    <row r="74" spans="1:8" ht="12.75">
      <c r="A74" s="54" t="s">
        <v>44</v>
      </c>
      <c r="B74" s="54"/>
      <c r="C74" s="54"/>
      <c r="D74" s="54"/>
      <c r="E74" s="54"/>
      <c r="F74" s="54"/>
      <c r="G74" s="54"/>
      <c r="H74" s="54"/>
    </row>
    <row r="75" spans="1:8" ht="41.25" customHeight="1">
      <c r="A75" s="54"/>
      <c r="B75" s="54"/>
      <c r="C75" s="54"/>
      <c r="D75" s="54"/>
      <c r="E75" s="54"/>
      <c r="F75" s="54"/>
      <c r="G75" s="54"/>
      <c r="H75" s="54"/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5.75">
      <c r="A78" s="20"/>
      <c r="B78" s="20"/>
      <c r="C78" s="21"/>
      <c r="D78" s="21"/>
      <c r="E78" s="20"/>
      <c r="F78" s="22"/>
      <c r="G78" s="22"/>
      <c r="H78" s="22"/>
    </row>
    <row r="79" spans="1:8" ht="15.75" customHeight="1">
      <c r="A79" s="55" t="s">
        <v>45</v>
      </c>
      <c r="B79" s="55"/>
      <c r="C79" s="55"/>
      <c r="D79" s="51" t="s">
        <v>46</v>
      </c>
      <c r="E79" s="51"/>
      <c r="F79" s="51"/>
      <c r="G79" s="51"/>
      <c r="H79" s="24"/>
    </row>
    <row r="80" spans="1:8" ht="15.75" customHeight="1">
      <c r="A80" s="56" t="s">
        <v>47</v>
      </c>
      <c r="B80" s="56"/>
      <c r="C80" s="56"/>
      <c r="D80" s="52" t="s">
        <v>48</v>
      </c>
      <c r="E80" s="52"/>
      <c r="F80" s="52"/>
      <c r="G80" s="52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5.75">
      <c r="A83" s="24"/>
      <c r="B83" s="51" t="s">
        <v>49</v>
      </c>
      <c r="C83" s="51"/>
      <c r="D83" s="51"/>
      <c r="E83" s="51"/>
      <c r="F83" s="24"/>
      <c r="G83" s="24"/>
      <c r="H83" s="24"/>
    </row>
    <row r="84" spans="1:8" ht="15.75">
      <c r="A84" s="24"/>
      <c r="B84" s="52" t="s">
        <v>50</v>
      </c>
      <c r="C84" s="52"/>
      <c r="D84" s="52"/>
      <c r="E84" s="52"/>
      <c r="F84" s="24"/>
      <c r="G84" s="24"/>
      <c r="H84" s="24"/>
    </row>
  </sheetData>
  <sheetProtection/>
  <mergeCells count="16">
    <mergeCell ref="B83:E83"/>
    <mergeCell ref="B84:E84"/>
    <mergeCell ref="A71:H72"/>
    <mergeCell ref="A74:H75"/>
    <mergeCell ref="A79:C79"/>
    <mergeCell ref="D79:G79"/>
    <mergeCell ref="A80:C80"/>
    <mergeCell ref="D80:G8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6"/>
  <sheetViews>
    <sheetView view="pageBreakPreview" zoomScale="85" zoomScaleSheetLayoutView="85" zoomScalePageLayoutView="0" workbookViewId="0" topLeftCell="A1">
      <pane ySplit="8" topLeftCell="A54" activePane="bottomLeft" state="frozen"/>
      <selection pane="topLeft" activeCell="A1" sqref="A1"/>
      <selection pane="bottomLeft" activeCell="C68" sqref="C68:C69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42" t="s">
        <v>14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57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37" t="s">
        <v>3</v>
      </c>
      <c r="C7" s="39" t="s">
        <v>4</v>
      </c>
      <c r="D7" s="40"/>
      <c r="E7" s="40"/>
      <c r="F7" s="40"/>
      <c r="G7" s="41"/>
      <c r="H7" s="37" t="s">
        <v>5</v>
      </c>
    </row>
    <row r="8" spans="2:8" ht="26.25" thickBot="1">
      <c r="B8" s="38"/>
      <c r="C8" s="30" t="s">
        <v>6</v>
      </c>
      <c r="D8" s="30" t="s">
        <v>7</v>
      </c>
      <c r="E8" s="30" t="s">
        <v>8</v>
      </c>
      <c r="F8" s="30" t="s">
        <v>9</v>
      </c>
      <c r="G8" s="30" t="s">
        <v>10</v>
      </c>
      <c r="H8" s="38"/>
    </row>
    <row r="9" spans="2:8" ht="20.25" customHeight="1">
      <c r="B9" s="2" t="s">
        <v>12</v>
      </c>
      <c r="C9" s="11">
        <f aca="true" t="shared" si="0" ref="C9:H9">SUM(C10:C37)</f>
        <v>53040476.75</v>
      </c>
      <c r="D9" s="11">
        <f t="shared" si="0"/>
        <v>1122883.73</v>
      </c>
      <c r="E9" s="11">
        <f t="shared" si="0"/>
        <v>54163360.48</v>
      </c>
      <c r="F9" s="11">
        <f t="shared" si="0"/>
        <v>34275679.43</v>
      </c>
      <c r="G9" s="11">
        <f t="shared" si="0"/>
        <v>34275679.43</v>
      </c>
      <c r="H9" s="11">
        <f t="shared" si="0"/>
        <v>19887681.05</v>
      </c>
    </row>
    <row r="10" spans="2:8" ht="20.25" customHeight="1">
      <c r="B10" s="7" t="s">
        <v>16</v>
      </c>
      <c r="C10" s="8">
        <v>7409724.97</v>
      </c>
      <c r="D10" s="8">
        <v>805723</v>
      </c>
      <c r="E10" s="8">
        <f aca="true" t="shared" si="1" ref="E10:E37">C10+D10</f>
        <v>8215447.97</v>
      </c>
      <c r="F10" s="8">
        <v>6096947.1</v>
      </c>
      <c r="G10" s="8">
        <v>6096947.1</v>
      </c>
      <c r="H10" s="13">
        <f aca="true" t="shared" si="2" ref="H10:H37">E10-F10</f>
        <v>2118500.87</v>
      </c>
    </row>
    <row r="11" spans="2:8" ht="20.25" customHeight="1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219275</v>
      </c>
      <c r="G11" s="9">
        <v>219275</v>
      </c>
      <c r="H11" s="13">
        <f t="shared" si="2"/>
        <v>103000</v>
      </c>
    </row>
    <row r="12" spans="2:8" ht="20.25" customHeight="1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2183842</v>
      </c>
      <c r="G12" s="9">
        <v>2183842</v>
      </c>
      <c r="H12" s="13">
        <f t="shared" si="2"/>
        <v>1142542</v>
      </c>
    </row>
    <row r="13" spans="2:8" ht="20.25" customHeight="1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193287</v>
      </c>
      <c r="G13" s="9">
        <v>193287</v>
      </c>
      <c r="H13" s="13">
        <f t="shared" si="2"/>
        <v>94316</v>
      </c>
    </row>
    <row r="14" spans="2:8" ht="20.25" customHeight="1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585630</v>
      </c>
      <c r="G14" s="9">
        <v>585630</v>
      </c>
      <c r="H14" s="13">
        <f t="shared" si="2"/>
        <v>294281</v>
      </c>
    </row>
    <row r="15" spans="2:8" ht="20.25" customHeight="1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173857</v>
      </c>
      <c r="G15" s="9">
        <v>173857</v>
      </c>
      <c r="H15" s="13">
        <f t="shared" si="2"/>
        <v>129860</v>
      </c>
    </row>
    <row r="16" spans="2:8" ht="20.25" customHeight="1">
      <c r="B16" s="7" t="s">
        <v>22</v>
      </c>
      <c r="C16" s="9">
        <v>14863414.78</v>
      </c>
      <c r="D16" s="9">
        <v>-1181236.55</v>
      </c>
      <c r="E16" s="9">
        <f t="shared" si="1"/>
        <v>13682178.229999999</v>
      </c>
      <c r="F16" s="9">
        <v>11219226.5</v>
      </c>
      <c r="G16" s="9">
        <v>11219226.5</v>
      </c>
      <c r="H16" s="13">
        <f t="shared" si="2"/>
        <v>2462951.7299999986</v>
      </c>
    </row>
    <row r="17" spans="2:8" ht="20.25" customHeight="1">
      <c r="B17" s="7" t="s">
        <v>39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20.25" customHeight="1">
      <c r="B18" s="6" t="s">
        <v>40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20.25" customHeight="1">
      <c r="B19" s="6" t="s">
        <v>41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20.25" customHeight="1">
      <c r="B20" s="6" t="s">
        <v>23</v>
      </c>
      <c r="C20" s="9">
        <v>18060431</v>
      </c>
      <c r="D20" s="9">
        <v>1495685.28</v>
      </c>
      <c r="E20" s="9">
        <f t="shared" si="1"/>
        <v>19556116.28</v>
      </c>
      <c r="F20" s="9">
        <v>8370517.83</v>
      </c>
      <c r="G20" s="9">
        <v>8370517.83</v>
      </c>
      <c r="H20" s="9">
        <f t="shared" si="2"/>
        <v>11185598.450000001</v>
      </c>
    </row>
    <row r="21" spans="2:8" ht="20.25" customHeight="1">
      <c r="B21" s="6" t="s">
        <v>53</v>
      </c>
      <c r="C21" s="9">
        <v>0</v>
      </c>
      <c r="D21" s="9">
        <v>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20.25" customHeight="1">
      <c r="B22" s="6" t="s">
        <v>24</v>
      </c>
      <c r="C22" s="9">
        <v>686905</v>
      </c>
      <c r="D22" s="9">
        <v>0</v>
      </c>
      <c r="E22" s="9">
        <f t="shared" si="1"/>
        <v>686905</v>
      </c>
      <c r="F22" s="9">
        <v>393826</v>
      </c>
      <c r="G22" s="9">
        <v>393826</v>
      </c>
      <c r="H22" s="9">
        <f t="shared" si="2"/>
        <v>293079</v>
      </c>
    </row>
    <row r="23" spans="2:8" ht="20.25" customHeight="1">
      <c r="B23" s="6" t="s">
        <v>25</v>
      </c>
      <c r="C23" s="9">
        <v>224149</v>
      </c>
      <c r="D23" s="9">
        <v>0</v>
      </c>
      <c r="E23" s="9">
        <f t="shared" si="1"/>
        <v>224149</v>
      </c>
      <c r="F23" s="9">
        <v>152767</v>
      </c>
      <c r="G23" s="9">
        <v>152767</v>
      </c>
      <c r="H23" s="9">
        <f t="shared" si="2"/>
        <v>71382</v>
      </c>
    </row>
    <row r="24" spans="2:8" ht="20.25" customHeight="1">
      <c r="B24" s="6" t="s">
        <v>42</v>
      </c>
      <c r="C24" s="9">
        <v>0</v>
      </c>
      <c r="D24" s="9">
        <v>0</v>
      </c>
      <c r="E24" s="9">
        <f t="shared" si="1"/>
        <v>0</v>
      </c>
      <c r="F24" s="9">
        <v>0</v>
      </c>
      <c r="G24" s="9">
        <v>0</v>
      </c>
      <c r="H24" s="9">
        <f t="shared" si="2"/>
        <v>0</v>
      </c>
    </row>
    <row r="25" spans="2:8" ht="20.25" customHeight="1">
      <c r="B25" s="6" t="s">
        <v>26</v>
      </c>
      <c r="C25" s="9">
        <v>211481</v>
      </c>
      <c r="D25" s="9">
        <v>0</v>
      </c>
      <c r="E25" s="9">
        <f t="shared" si="1"/>
        <v>211481</v>
      </c>
      <c r="F25" s="9">
        <v>192840</v>
      </c>
      <c r="G25" s="9">
        <v>192840</v>
      </c>
      <c r="H25" s="9">
        <f t="shared" si="2"/>
        <v>18641</v>
      </c>
    </row>
    <row r="26" spans="2:8" ht="20.25" customHeight="1">
      <c r="B26" s="6" t="s">
        <v>27</v>
      </c>
      <c r="C26" s="9">
        <v>280900</v>
      </c>
      <c r="D26" s="9">
        <v>0</v>
      </c>
      <c r="E26" s="9">
        <f t="shared" si="1"/>
        <v>280900</v>
      </c>
      <c r="F26" s="9">
        <v>192841</v>
      </c>
      <c r="G26" s="9">
        <v>192841</v>
      </c>
      <c r="H26" s="9">
        <f t="shared" si="2"/>
        <v>88059</v>
      </c>
    </row>
    <row r="27" spans="2:8" ht="20.25" customHeight="1">
      <c r="B27" s="6" t="s">
        <v>28</v>
      </c>
      <c r="C27" s="9">
        <v>146614</v>
      </c>
      <c r="D27" s="9">
        <v>0</v>
      </c>
      <c r="E27" s="9">
        <f t="shared" si="1"/>
        <v>146614</v>
      </c>
      <c r="F27" s="9">
        <v>95420</v>
      </c>
      <c r="G27" s="9">
        <v>95420</v>
      </c>
      <c r="H27" s="9">
        <f t="shared" si="2"/>
        <v>51194</v>
      </c>
    </row>
    <row r="28" spans="2:8" ht="20.25" customHeight="1">
      <c r="B28" s="6" t="s">
        <v>29</v>
      </c>
      <c r="C28" s="9">
        <v>248005</v>
      </c>
      <c r="D28" s="9">
        <v>0</v>
      </c>
      <c r="E28" s="9">
        <f t="shared" si="1"/>
        <v>248005</v>
      </c>
      <c r="F28" s="9">
        <v>167712</v>
      </c>
      <c r="G28" s="9">
        <v>167712</v>
      </c>
      <c r="H28" s="9">
        <f t="shared" si="2"/>
        <v>80293</v>
      </c>
    </row>
    <row r="29" spans="2:8" ht="20.25" customHeight="1">
      <c r="B29" s="6" t="s">
        <v>30</v>
      </c>
      <c r="C29" s="9">
        <v>577177</v>
      </c>
      <c r="D29" s="9">
        <v>0</v>
      </c>
      <c r="E29" s="9">
        <f t="shared" si="1"/>
        <v>577177</v>
      </c>
      <c r="F29" s="9">
        <v>389620</v>
      </c>
      <c r="G29" s="9">
        <v>389620</v>
      </c>
      <c r="H29" s="9">
        <f t="shared" si="2"/>
        <v>187557</v>
      </c>
    </row>
    <row r="30" spans="2:8" ht="20.25" customHeight="1">
      <c r="B30" s="6" t="s">
        <v>31</v>
      </c>
      <c r="C30" s="9">
        <v>2364105</v>
      </c>
      <c r="D30" s="9">
        <v>0</v>
      </c>
      <c r="E30" s="9">
        <f t="shared" si="1"/>
        <v>2364105</v>
      </c>
      <c r="F30" s="9">
        <v>1703225</v>
      </c>
      <c r="G30" s="9">
        <v>1703225</v>
      </c>
      <c r="H30" s="9">
        <f t="shared" si="2"/>
        <v>660880</v>
      </c>
    </row>
    <row r="31" spans="2:8" ht="20.25" customHeight="1">
      <c r="B31" s="6" t="s">
        <v>32</v>
      </c>
      <c r="C31" s="9">
        <v>321886</v>
      </c>
      <c r="D31" s="9">
        <v>0</v>
      </c>
      <c r="E31" s="9">
        <f t="shared" si="1"/>
        <v>321886</v>
      </c>
      <c r="F31" s="9">
        <v>220583</v>
      </c>
      <c r="G31" s="9">
        <v>220583</v>
      </c>
      <c r="H31" s="9">
        <f t="shared" si="2"/>
        <v>101303</v>
      </c>
    </row>
    <row r="32" spans="2:8" ht="20.25" customHeight="1">
      <c r="B32" s="6" t="s">
        <v>33</v>
      </c>
      <c r="C32" s="9">
        <v>428683</v>
      </c>
      <c r="D32" s="9">
        <v>0</v>
      </c>
      <c r="E32" s="9">
        <f t="shared" si="1"/>
        <v>428683</v>
      </c>
      <c r="F32" s="9">
        <v>260368</v>
      </c>
      <c r="G32" s="9">
        <v>260368</v>
      </c>
      <c r="H32" s="9">
        <f t="shared" si="2"/>
        <v>168315</v>
      </c>
    </row>
    <row r="33" spans="2:8" ht="20.25" customHeight="1">
      <c r="B33" s="6" t="s">
        <v>34</v>
      </c>
      <c r="C33" s="9">
        <v>121482</v>
      </c>
      <c r="D33" s="9">
        <v>1224</v>
      </c>
      <c r="E33" s="9">
        <f t="shared" si="1"/>
        <v>122706</v>
      </c>
      <c r="F33" s="9">
        <v>78872</v>
      </c>
      <c r="G33" s="9">
        <v>78872</v>
      </c>
      <c r="H33" s="9">
        <f t="shared" si="2"/>
        <v>43834</v>
      </c>
    </row>
    <row r="34" spans="2:8" ht="20.25" customHeight="1">
      <c r="B34" s="6" t="s">
        <v>35</v>
      </c>
      <c r="C34" s="9">
        <v>1239631</v>
      </c>
      <c r="D34" s="9">
        <v>0</v>
      </c>
      <c r="E34" s="9">
        <f t="shared" si="1"/>
        <v>1239631</v>
      </c>
      <c r="F34" s="9">
        <v>879657</v>
      </c>
      <c r="G34" s="9">
        <v>879657</v>
      </c>
      <c r="H34" s="9">
        <f t="shared" si="2"/>
        <v>359974</v>
      </c>
    </row>
    <row r="35" spans="2:8" ht="20.25" customHeight="1">
      <c r="B35" s="6" t="s">
        <v>36</v>
      </c>
      <c r="C35" s="9">
        <v>102553</v>
      </c>
      <c r="D35" s="9">
        <v>0</v>
      </c>
      <c r="E35" s="9">
        <f t="shared" si="1"/>
        <v>102553</v>
      </c>
      <c r="F35" s="9">
        <v>68498</v>
      </c>
      <c r="G35" s="9">
        <v>68498</v>
      </c>
      <c r="H35" s="9">
        <f t="shared" si="2"/>
        <v>34055</v>
      </c>
    </row>
    <row r="36" spans="2:8" ht="20.25" customHeight="1">
      <c r="B36" s="6" t="s">
        <v>37</v>
      </c>
      <c r="C36" s="9">
        <v>542134</v>
      </c>
      <c r="D36" s="9">
        <v>0</v>
      </c>
      <c r="E36" s="9">
        <f t="shared" si="1"/>
        <v>542134</v>
      </c>
      <c r="F36" s="9">
        <v>376461</v>
      </c>
      <c r="G36" s="9">
        <v>376461</v>
      </c>
      <c r="H36" s="9">
        <f t="shared" si="2"/>
        <v>165673</v>
      </c>
    </row>
    <row r="37" spans="2:8" ht="20.25" customHeight="1">
      <c r="B37" s="6" t="s">
        <v>38</v>
      </c>
      <c r="C37" s="9">
        <v>92799</v>
      </c>
      <c r="D37" s="9">
        <v>0</v>
      </c>
      <c r="E37" s="9">
        <f t="shared" si="1"/>
        <v>92799</v>
      </c>
      <c r="F37" s="9">
        <v>60407</v>
      </c>
      <c r="G37" s="9">
        <v>60407</v>
      </c>
      <c r="H37" s="9">
        <f t="shared" si="2"/>
        <v>32392</v>
      </c>
    </row>
    <row r="38" spans="2:8" s="16" customFormat="1" ht="20.25" customHeight="1">
      <c r="B38" s="3" t="s">
        <v>13</v>
      </c>
      <c r="C38" s="12">
        <f aca="true" t="shared" si="3" ref="C38:H38">SUM(C39:C66)</f>
        <v>37961194</v>
      </c>
      <c r="D38" s="12">
        <f t="shared" si="3"/>
        <v>5075082.9799999995</v>
      </c>
      <c r="E38" s="12">
        <f t="shared" si="3"/>
        <v>43036276.980000004</v>
      </c>
      <c r="F38" s="12">
        <f t="shared" si="3"/>
        <v>25026973.97</v>
      </c>
      <c r="G38" s="12">
        <f t="shared" si="3"/>
        <v>25026973.97</v>
      </c>
      <c r="H38" s="12">
        <f t="shared" si="3"/>
        <v>18009303.009999998</v>
      </c>
    </row>
    <row r="39" spans="2:8" ht="20.25" customHeight="1">
      <c r="B39" s="7" t="s">
        <v>16</v>
      </c>
      <c r="C39" s="8">
        <v>0</v>
      </c>
      <c r="D39" s="8">
        <v>194413.6</v>
      </c>
      <c r="E39" s="8">
        <f aca="true" t="shared" si="4" ref="E39:E66">C39+D39</f>
        <v>194413.6</v>
      </c>
      <c r="F39" s="8">
        <v>194413.6</v>
      </c>
      <c r="G39" s="8">
        <v>194413.6</v>
      </c>
      <c r="H39" s="13">
        <f aca="true" t="shared" si="5" ref="H39:H66">E39-F39</f>
        <v>0</v>
      </c>
    </row>
    <row r="40" spans="2:8" ht="20.25" customHeight="1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20.25" customHeight="1">
      <c r="B41" s="7" t="s">
        <v>18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3">
        <f t="shared" si="5"/>
        <v>0</v>
      </c>
    </row>
    <row r="42" spans="2:8" ht="20.25" customHeight="1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3">
        <f t="shared" si="5"/>
        <v>0</v>
      </c>
    </row>
    <row r="43" spans="2:8" ht="20.25" customHeight="1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20.25" customHeight="1">
      <c r="B44" s="7" t="s">
        <v>21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20.25" customHeight="1">
      <c r="B45" s="7" t="s">
        <v>22</v>
      </c>
      <c r="C45" s="9">
        <v>15399946</v>
      </c>
      <c r="D45" s="9">
        <v>4880669.38</v>
      </c>
      <c r="E45" s="9">
        <f t="shared" si="4"/>
        <v>20280615.38</v>
      </c>
      <c r="F45" s="9">
        <v>10938287.1</v>
      </c>
      <c r="G45" s="9">
        <v>10938287.1</v>
      </c>
      <c r="H45" s="13">
        <f t="shared" si="5"/>
        <v>9342328.28</v>
      </c>
    </row>
    <row r="46" spans="2:8" ht="20.25" customHeight="1">
      <c r="B46" s="7" t="s">
        <v>39</v>
      </c>
      <c r="C46" s="9">
        <v>3032209</v>
      </c>
      <c r="D46" s="9">
        <v>0</v>
      </c>
      <c r="E46" s="9">
        <f t="shared" si="4"/>
        <v>3032209</v>
      </c>
      <c r="F46" s="9">
        <v>1842669</v>
      </c>
      <c r="G46" s="9">
        <v>1842669</v>
      </c>
      <c r="H46" s="13">
        <f t="shared" si="5"/>
        <v>1189540</v>
      </c>
    </row>
    <row r="47" spans="2:8" ht="20.25" customHeight="1">
      <c r="B47" s="6" t="s">
        <v>40</v>
      </c>
      <c r="C47" s="9">
        <v>3563359</v>
      </c>
      <c r="D47" s="9">
        <v>0</v>
      </c>
      <c r="E47" s="9">
        <f t="shared" si="4"/>
        <v>3563359</v>
      </c>
      <c r="F47" s="9">
        <v>1990182</v>
      </c>
      <c r="G47" s="9">
        <v>1990182</v>
      </c>
      <c r="H47" s="13">
        <f t="shared" si="5"/>
        <v>1573177</v>
      </c>
    </row>
    <row r="48" spans="2:8" ht="20.25" customHeight="1">
      <c r="B48" s="6" t="s">
        <v>41</v>
      </c>
      <c r="C48" s="9">
        <v>357050</v>
      </c>
      <c r="D48" s="9">
        <v>0</v>
      </c>
      <c r="E48" s="9">
        <f t="shared" si="4"/>
        <v>357050</v>
      </c>
      <c r="F48" s="9">
        <v>252054</v>
      </c>
      <c r="G48" s="9">
        <v>252054</v>
      </c>
      <c r="H48" s="13">
        <f t="shared" si="5"/>
        <v>104996</v>
      </c>
    </row>
    <row r="49" spans="2:8" ht="20.25" customHeight="1">
      <c r="B49" s="6" t="s">
        <v>23</v>
      </c>
      <c r="C49" s="9">
        <v>15161208</v>
      </c>
      <c r="D49" s="9">
        <v>0</v>
      </c>
      <c r="E49" s="9">
        <f t="shared" si="4"/>
        <v>15161208</v>
      </c>
      <c r="F49" s="9">
        <v>9545151.27</v>
      </c>
      <c r="G49" s="9">
        <v>9545151.27</v>
      </c>
      <c r="H49" s="13">
        <f t="shared" si="5"/>
        <v>5616056.73</v>
      </c>
    </row>
    <row r="50" spans="2:8" ht="20.25" customHeight="1">
      <c r="B50" s="6" t="s">
        <v>53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20.25" customHeight="1">
      <c r="B51" s="6" t="s">
        <v>24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0.25" customHeight="1">
      <c r="B52" s="6" t="s">
        <v>25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20.25" customHeight="1">
      <c r="B53" s="6" t="s">
        <v>42</v>
      </c>
      <c r="C53" s="9">
        <v>447422</v>
      </c>
      <c r="D53" s="9">
        <v>0</v>
      </c>
      <c r="E53" s="9">
        <f t="shared" si="4"/>
        <v>447422</v>
      </c>
      <c r="F53" s="9">
        <v>264217</v>
      </c>
      <c r="G53" s="9">
        <v>264217</v>
      </c>
      <c r="H53" s="13">
        <f t="shared" si="5"/>
        <v>183205</v>
      </c>
    </row>
    <row r="54" spans="2:8" ht="20.25" customHeight="1">
      <c r="B54" s="6" t="s">
        <v>26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20.25" customHeight="1">
      <c r="B55" s="6" t="s">
        <v>27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20.25" customHeight="1">
      <c r="B56" s="6" t="s">
        <v>28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20.25" customHeight="1">
      <c r="B57" s="6" t="s">
        <v>29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13">
        <f t="shared" si="5"/>
        <v>0</v>
      </c>
    </row>
    <row r="58" spans="2:8" ht="20.25" customHeight="1">
      <c r="B58" s="6" t="s">
        <v>30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20.25" customHeight="1">
      <c r="B59" s="6" t="s">
        <v>31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13">
        <f t="shared" si="5"/>
        <v>0</v>
      </c>
    </row>
    <row r="60" spans="2:8" ht="20.25" customHeight="1">
      <c r="B60" s="6" t="s">
        <v>32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20.25" customHeight="1">
      <c r="B61" s="6" t="s">
        <v>33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13">
        <f t="shared" si="5"/>
        <v>0</v>
      </c>
    </row>
    <row r="62" spans="2:8" ht="20.25" customHeight="1">
      <c r="B62" s="6" t="s">
        <v>34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20.25" customHeight="1">
      <c r="B63" s="6" t="s">
        <v>35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20.25" customHeight="1">
      <c r="B64" s="6" t="s">
        <v>36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20.25" customHeight="1">
      <c r="B65" s="6" t="s">
        <v>37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20.25" customHeight="1">
      <c r="B66" s="6" t="s">
        <v>38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s="16" customFormat="1" ht="12.75">
      <c r="B67" s="6"/>
      <c r="C67" s="9"/>
      <c r="D67" s="9"/>
      <c r="E67" s="9"/>
      <c r="F67" s="9"/>
      <c r="G67" s="9"/>
      <c r="H67" s="13"/>
    </row>
    <row r="68" spans="2:8" ht="12.75">
      <c r="B68" s="2" t="s">
        <v>11</v>
      </c>
      <c r="C68" s="10">
        <f aca="true" t="shared" si="6" ref="C68:H68">C9+C38</f>
        <v>91001670.75</v>
      </c>
      <c r="D68" s="10">
        <f t="shared" si="6"/>
        <v>6197966.709999999</v>
      </c>
      <c r="E68" s="10">
        <f t="shared" si="6"/>
        <v>97199637.46000001</v>
      </c>
      <c r="F68" s="10">
        <f t="shared" si="6"/>
        <v>59302653.4</v>
      </c>
      <c r="G68" s="10">
        <f t="shared" si="6"/>
        <v>59302653.4</v>
      </c>
      <c r="H68" s="10">
        <f t="shared" si="6"/>
        <v>37896984.06</v>
      </c>
    </row>
    <row r="69" spans="2:8" ht="13.5" thickBot="1">
      <c r="B69" s="4"/>
      <c r="C69" s="14"/>
      <c r="D69" s="14"/>
      <c r="E69" s="14"/>
      <c r="F69" s="14"/>
      <c r="G69" s="14"/>
      <c r="H69" s="14"/>
    </row>
    <row r="71" spans="1:8" ht="12.75">
      <c r="A71" s="53" t="s">
        <v>43</v>
      </c>
      <c r="B71" s="53"/>
      <c r="C71" s="53"/>
      <c r="D71" s="53"/>
      <c r="E71" s="53"/>
      <c r="F71" s="53"/>
      <c r="G71" s="53"/>
      <c r="H71" s="53"/>
    </row>
    <row r="72" spans="1:8" ht="21" customHeight="1">
      <c r="A72" s="53"/>
      <c r="B72" s="53"/>
      <c r="C72" s="53"/>
      <c r="D72" s="53"/>
      <c r="E72" s="53"/>
      <c r="F72" s="53"/>
      <c r="G72" s="53"/>
      <c r="H72" s="53"/>
    </row>
    <row r="73" spans="1:8" ht="15.75">
      <c r="A73" s="20"/>
      <c r="B73" s="20"/>
      <c r="C73" s="20"/>
      <c r="D73" s="21"/>
      <c r="E73" s="21"/>
      <c r="F73" s="22"/>
      <c r="G73" s="22"/>
      <c r="H73" s="22"/>
    </row>
    <row r="74" spans="1:8" ht="12.75">
      <c r="A74" s="54" t="s">
        <v>44</v>
      </c>
      <c r="B74" s="54"/>
      <c r="C74" s="54"/>
      <c r="D74" s="54"/>
      <c r="E74" s="54"/>
      <c r="F74" s="54"/>
      <c r="G74" s="54"/>
      <c r="H74" s="54"/>
    </row>
    <row r="75" spans="1:8" ht="41.25" customHeight="1">
      <c r="A75" s="54"/>
      <c r="B75" s="54"/>
      <c r="C75" s="54"/>
      <c r="D75" s="54"/>
      <c r="E75" s="54"/>
      <c r="F75" s="54"/>
      <c r="G75" s="54"/>
      <c r="H75" s="54"/>
    </row>
    <row r="76" spans="1:8" ht="12.75">
      <c r="A76" s="31"/>
      <c r="B76" s="31"/>
      <c r="C76" s="31"/>
      <c r="D76" s="31"/>
      <c r="E76" s="31"/>
      <c r="F76" s="31"/>
      <c r="G76" s="31"/>
      <c r="H76" s="31"/>
    </row>
    <row r="77" spans="1:8" ht="12.75">
      <c r="A77" s="31"/>
      <c r="B77" s="31"/>
      <c r="C77" s="31"/>
      <c r="D77" s="31"/>
      <c r="E77" s="31"/>
      <c r="F77" s="31"/>
      <c r="G77" s="31"/>
      <c r="H77" s="31"/>
    </row>
    <row r="78" spans="1:8" ht="15.75">
      <c r="A78" s="20"/>
      <c r="B78" s="20"/>
      <c r="C78" s="21"/>
      <c r="D78" s="21"/>
      <c r="E78" s="20"/>
      <c r="F78" s="22"/>
      <c r="G78" s="22"/>
      <c r="H78" s="22"/>
    </row>
    <row r="79" spans="1:8" ht="15.75" customHeight="1">
      <c r="A79" s="55" t="s">
        <v>45</v>
      </c>
      <c r="B79" s="55"/>
      <c r="C79" s="55"/>
      <c r="D79" s="51" t="s">
        <v>46</v>
      </c>
      <c r="E79" s="51"/>
      <c r="F79" s="51"/>
      <c r="G79" s="51"/>
      <c r="H79" s="24"/>
    </row>
    <row r="80" spans="1:8" ht="15.75" customHeight="1">
      <c r="A80" s="56" t="s">
        <v>47</v>
      </c>
      <c r="B80" s="56"/>
      <c r="C80" s="56"/>
      <c r="D80" s="52" t="s">
        <v>48</v>
      </c>
      <c r="E80" s="52"/>
      <c r="F80" s="52"/>
      <c r="G80" s="52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5.75">
      <c r="A83" s="24"/>
      <c r="B83" s="51" t="s">
        <v>49</v>
      </c>
      <c r="C83" s="51"/>
      <c r="D83" s="51"/>
      <c r="E83" s="51"/>
      <c r="F83" s="24"/>
      <c r="G83" s="24"/>
      <c r="H83" s="24"/>
    </row>
    <row r="84" spans="1:8" ht="15.75">
      <c r="A84" s="24"/>
      <c r="B84" s="52" t="s">
        <v>50</v>
      </c>
      <c r="C84" s="52"/>
      <c r="D84" s="52"/>
      <c r="E84" s="52"/>
      <c r="F84" s="24"/>
      <c r="G84" s="24"/>
      <c r="H84" s="24"/>
    </row>
    <row r="696" spans="2:8" ht="12.75">
      <c r="B696" s="34"/>
      <c r="C696" s="34"/>
      <c r="D696" s="34"/>
      <c r="E696" s="34"/>
      <c r="F696" s="34"/>
      <c r="G696" s="34"/>
      <c r="H696" s="3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83:E83"/>
    <mergeCell ref="B84:E84"/>
    <mergeCell ref="A71:H72"/>
    <mergeCell ref="A74:H75"/>
    <mergeCell ref="A79:C79"/>
    <mergeCell ref="D79:G79"/>
    <mergeCell ref="A80:C80"/>
    <mergeCell ref="D80:G80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00"/>
  <sheetViews>
    <sheetView tabSelected="1" view="pageBreakPreview" zoomScaleSheetLayoutView="100" zoomScalePageLayoutView="0" workbookViewId="0" topLeftCell="A1">
      <pane ySplit="8" topLeftCell="A78" activePane="bottomLeft" state="frozen"/>
      <selection pane="topLeft" activeCell="A1" sqref="A1"/>
      <selection pane="bottomLeft" activeCell="C81" sqref="C81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42" t="s">
        <v>14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59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37" t="s">
        <v>3</v>
      </c>
      <c r="C7" s="39" t="s">
        <v>4</v>
      </c>
      <c r="D7" s="40"/>
      <c r="E7" s="40"/>
      <c r="F7" s="40"/>
      <c r="G7" s="41"/>
      <c r="H7" s="37" t="s">
        <v>5</v>
      </c>
    </row>
    <row r="8" spans="2:8" ht="26.25" thickBot="1">
      <c r="B8" s="38"/>
      <c r="C8" s="35" t="s">
        <v>6</v>
      </c>
      <c r="D8" s="35" t="s">
        <v>7</v>
      </c>
      <c r="E8" s="35" t="s">
        <v>8</v>
      </c>
      <c r="F8" s="35" t="s">
        <v>9</v>
      </c>
      <c r="G8" s="35" t="s">
        <v>10</v>
      </c>
      <c r="H8" s="38"/>
    </row>
    <row r="9" spans="2:8" ht="12.75">
      <c r="B9" s="2" t="s">
        <v>12</v>
      </c>
      <c r="C9" s="11">
        <f aca="true" t="shared" si="0" ref="C9:H9">SUM(C10:C37)</f>
        <v>53030206.75</v>
      </c>
      <c r="D9" s="11">
        <f t="shared" si="0"/>
        <v>1122883.73</v>
      </c>
      <c r="E9" s="11">
        <f t="shared" si="0"/>
        <v>54153090.48</v>
      </c>
      <c r="F9" s="11">
        <f t="shared" si="0"/>
        <v>35671494.17</v>
      </c>
      <c r="G9" s="11">
        <f t="shared" si="0"/>
        <v>35671494.17</v>
      </c>
      <c r="H9" s="11">
        <f t="shared" si="0"/>
        <v>18481596.310000002</v>
      </c>
    </row>
    <row r="10" spans="2:8" ht="20.25" customHeight="1">
      <c r="B10" s="6" t="s">
        <v>16</v>
      </c>
      <c r="C10" s="9">
        <v>7409724.97</v>
      </c>
      <c r="D10" s="9">
        <v>805723</v>
      </c>
      <c r="E10" s="9">
        <f aca="true" t="shared" si="1" ref="E10:E37">C10+D10</f>
        <v>8215447.97</v>
      </c>
      <c r="F10" s="9">
        <v>6249456.3</v>
      </c>
      <c r="G10" s="9">
        <v>6249456.3</v>
      </c>
      <c r="H10" s="13">
        <f aca="true" t="shared" si="2" ref="H10:H37">E10-F10</f>
        <v>1965991.67</v>
      </c>
    </row>
    <row r="11" spans="2:8" ht="20.25" customHeight="1">
      <c r="B11" s="6" t="s">
        <v>17</v>
      </c>
      <c r="C11" s="9">
        <v>322275</v>
      </c>
      <c r="D11" s="9">
        <v>0</v>
      </c>
      <c r="E11" s="9">
        <f t="shared" si="1"/>
        <v>322275</v>
      </c>
      <c r="F11" s="9">
        <v>242545</v>
      </c>
      <c r="G11" s="9">
        <v>242545</v>
      </c>
      <c r="H11" s="13">
        <f t="shared" si="2"/>
        <v>79730</v>
      </c>
    </row>
    <row r="12" spans="2:8" ht="20.25" customHeight="1">
      <c r="B12" s="6" t="s">
        <v>18</v>
      </c>
      <c r="C12" s="9">
        <v>3326384</v>
      </c>
      <c r="D12" s="9">
        <v>2387</v>
      </c>
      <c r="E12" s="9">
        <f t="shared" si="1"/>
        <v>3328771</v>
      </c>
      <c r="F12" s="9">
        <v>2286329</v>
      </c>
      <c r="G12" s="9">
        <v>2286329</v>
      </c>
      <c r="H12" s="13">
        <f t="shared" si="2"/>
        <v>1042442</v>
      </c>
    </row>
    <row r="13" spans="2:8" ht="20.25" customHeight="1">
      <c r="B13" s="6" t="s">
        <v>19</v>
      </c>
      <c r="C13" s="9">
        <v>287603</v>
      </c>
      <c r="D13" s="9">
        <v>0</v>
      </c>
      <c r="E13" s="9">
        <f t="shared" si="1"/>
        <v>287603</v>
      </c>
      <c r="F13" s="9">
        <v>217134</v>
      </c>
      <c r="G13" s="9">
        <v>217134</v>
      </c>
      <c r="H13" s="13">
        <f t="shared" si="2"/>
        <v>70469</v>
      </c>
    </row>
    <row r="14" spans="2:8" ht="20.25" customHeight="1">
      <c r="B14" s="6" t="s">
        <v>20</v>
      </c>
      <c r="C14" s="9">
        <v>879911</v>
      </c>
      <c r="D14" s="9">
        <v>0</v>
      </c>
      <c r="E14" s="9">
        <f t="shared" si="1"/>
        <v>879911</v>
      </c>
      <c r="F14" s="9">
        <v>657499</v>
      </c>
      <c r="G14" s="9">
        <v>657499</v>
      </c>
      <c r="H14" s="13">
        <f t="shared" si="2"/>
        <v>222412</v>
      </c>
    </row>
    <row r="15" spans="2:8" ht="20.25" customHeight="1">
      <c r="B15" s="6" t="s">
        <v>21</v>
      </c>
      <c r="C15" s="9">
        <v>302229</v>
      </c>
      <c r="D15" s="9">
        <v>1488</v>
      </c>
      <c r="E15" s="9">
        <f t="shared" si="1"/>
        <v>303717</v>
      </c>
      <c r="F15" s="9">
        <v>196330</v>
      </c>
      <c r="G15" s="9">
        <v>196330</v>
      </c>
      <c r="H15" s="13">
        <f t="shared" si="2"/>
        <v>107387</v>
      </c>
    </row>
    <row r="16" spans="2:8" ht="20.25" customHeight="1">
      <c r="B16" s="6" t="s">
        <v>22</v>
      </c>
      <c r="C16" s="9">
        <v>14863414.78</v>
      </c>
      <c r="D16" s="9">
        <v>-1181236.55</v>
      </c>
      <c r="E16" s="9">
        <f t="shared" si="1"/>
        <v>13682178.229999999</v>
      </c>
      <c r="F16" s="9">
        <v>11397574.5</v>
      </c>
      <c r="G16" s="9">
        <v>11397574.5</v>
      </c>
      <c r="H16" s="13">
        <f t="shared" si="2"/>
        <v>2284603.7299999986</v>
      </c>
    </row>
    <row r="17" spans="2:8" ht="20.25" customHeight="1">
      <c r="B17" s="6" t="s">
        <v>39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20.25" customHeight="1">
      <c r="B18" s="6" t="s">
        <v>40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13">
        <f t="shared" si="2"/>
        <v>0</v>
      </c>
    </row>
    <row r="19" spans="2:8" ht="20.25" customHeight="1">
      <c r="B19" s="6" t="s">
        <v>41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13">
        <f t="shared" si="2"/>
        <v>0</v>
      </c>
    </row>
    <row r="20" spans="2:8" ht="20.25" customHeight="1">
      <c r="B20" s="6" t="s">
        <v>23</v>
      </c>
      <c r="C20" s="9">
        <v>18050161</v>
      </c>
      <c r="D20" s="9">
        <v>1471868.28</v>
      </c>
      <c r="E20" s="9">
        <f t="shared" si="1"/>
        <v>19522029.28</v>
      </c>
      <c r="F20" s="9">
        <v>8506798.37</v>
      </c>
      <c r="G20" s="9">
        <v>8506798.37</v>
      </c>
      <c r="H20" s="13">
        <f t="shared" si="2"/>
        <v>11015230.910000002</v>
      </c>
    </row>
    <row r="21" spans="2:8" ht="20.25" customHeight="1">
      <c r="B21" s="6" t="s">
        <v>53</v>
      </c>
      <c r="C21" s="9">
        <v>0</v>
      </c>
      <c r="D21" s="9">
        <v>19030</v>
      </c>
      <c r="E21" s="9">
        <f t="shared" si="1"/>
        <v>19030</v>
      </c>
      <c r="F21" s="9">
        <v>0</v>
      </c>
      <c r="G21" s="9">
        <v>0</v>
      </c>
      <c r="H21" s="13">
        <f t="shared" si="2"/>
        <v>19030</v>
      </c>
    </row>
    <row r="22" spans="2:8" ht="20.25" customHeight="1">
      <c r="B22" s="6" t="s">
        <v>24</v>
      </c>
      <c r="C22" s="9">
        <v>686905</v>
      </c>
      <c r="D22" s="9">
        <v>0</v>
      </c>
      <c r="E22" s="9">
        <f t="shared" si="1"/>
        <v>686905</v>
      </c>
      <c r="F22" s="9">
        <v>424508</v>
      </c>
      <c r="G22" s="9">
        <v>424508</v>
      </c>
      <c r="H22" s="13">
        <f t="shared" si="2"/>
        <v>262397</v>
      </c>
    </row>
    <row r="23" spans="2:8" ht="20.25" customHeight="1">
      <c r="B23" s="6" t="s">
        <v>25</v>
      </c>
      <c r="C23" s="9">
        <v>224149</v>
      </c>
      <c r="D23" s="9">
        <v>0</v>
      </c>
      <c r="E23" s="9">
        <f t="shared" si="1"/>
        <v>224149</v>
      </c>
      <c r="F23" s="9">
        <v>171910</v>
      </c>
      <c r="G23" s="9">
        <v>171910</v>
      </c>
      <c r="H23" s="13">
        <f t="shared" si="2"/>
        <v>52239</v>
      </c>
    </row>
    <row r="24" spans="2:8" ht="20.25" customHeight="1">
      <c r="B24" s="6" t="s">
        <v>42</v>
      </c>
      <c r="C24" s="9">
        <v>0</v>
      </c>
      <c r="D24" s="9">
        <v>0</v>
      </c>
      <c r="E24" s="9">
        <f t="shared" si="1"/>
        <v>0</v>
      </c>
      <c r="F24" s="9">
        <v>0</v>
      </c>
      <c r="G24" s="9">
        <v>0</v>
      </c>
      <c r="H24" s="13">
        <f t="shared" si="2"/>
        <v>0</v>
      </c>
    </row>
    <row r="25" spans="2:8" ht="20.25" customHeight="1">
      <c r="B25" s="6" t="s">
        <v>26</v>
      </c>
      <c r="C25" s="9">
        <v>211481</v>
      </c>
      <c r="D25" s="9">
        <v>0</v>
      </c>
      <c r="E25" s="9">
        <f t="shared" si="1"/>
        <v>211481</v>
      </c>
      <c r="F25" s="9">
        <v>215743</v>
      </c>
      <c r="G25" s="9">
        <v>215743</v>
      </c>
      <c r="H25" s="13">
        <f t="shared" si="2"/>
        <v>-4262</v>
      </c>
    </row>
    <row r="26" spans="2:8" ht="20.25" customHeight="1">
      <c r="B26" s="6" t="s">
        <v>27</v>
      </c>
      <c r="C26" s="9">
        <v>280900</v>
      </c>
      <c r="D26" s="9">
        <v>0</v>
      </c>
      <c r="E26" s="9">
        <f t="shared" si="1"/>
        <v>280900</v>
      </c>
      <c r="F26" s="9">
        <v>216528</v>
      </c>
      <c r="G26" s="9">
        <v>216528</v>
      </c>
      <c r="H26" s="13">
        <f t="shared" si="2"/>
        <v>64372</v>
      </c>
    </row>
    <row r="27" spans="2:8" ht="20.25" customHeight="1">
      <c r="B27" s="6" t="s">
        <v>28</v>
      </c>
      <c r="C27" s="9">
        <v>146614</v>
      </c>
      <c r="D27" s="9">
        <v>0</v>
      </c>
      <c r="E27" s="9">
        <f t="shared" si="1"/>
        <v>146614</v>
      </c>
      <c r="F27" s="9">
        <v>109308</v>
      </c>
      <c r="G27" s="9">
        <v>109308</v>
      </c>
      <c r="H27" s="13">
        <f t="shared" si="2"/>
        <v>37306</v>
      </c>
    </row>
    <row r="28" spans="2:8" ht="20.25" customHeight="1">
      <c r="B28" s="6" t="s">
        <v>29</v>
      </c>
      <c r="C28" s="9">
        <v>248005</v>
      </c>
      <c r="D28" s="9">
        <v>0</v>
      </c>
      <c r="E28" s="9">
        <f t="shared" si="1"/>
        <v>248005</v>
      </c>
      <c r="F28" s="9">
        <v>188811</v>
      </c>
      <c r="G28" s="9">
        <v>188811</v>
      </c>
      <c r="H28" s="13">
        <f t="shared" si="2"/>
        <v>59194</v>
      </c>
    </row>
    <row r="29" spans="2:8" ht="20.25" customHeight="1">
      <c r="B29" s="6" t="s">
        <v>30</v>
      </c>
      <c r="C29" s="9">
        <v>577177</v>
      </c>
      <c r="D29" s="9">
        <v>0</v>
      </c>
      <c r="E29" s="9">
        <f t="shared" si="1"/>
        <v>577177</v>
      </c>
      <c r="F29" s="9">
        <v>436389</v>
      </c>
      <c r="G29" s="9">
        <v>436389</v>
      </c>
      <c r="H29" s="13">
        <f t="shared" si="2"/>
        <v>140788</v>
      </c>
    </row>
    <row r="30" spans="2:8" ht="20.25" customHeight="1">
      <c r="B30" s="6" t="s">
        <v>31</v>
      </c>
      <c r="C30" s="9">
        <v>2364105</v>
      </c>
      <c r="D30" s="9">
        <v>0</v>
      </c>
      <c r="E30" s="9">
        <f t="shared" si="1"/>
        <v>2364105</v>
      </c>
      <c r="F30" s="9">
        <v>1955451</v>
      </c>
      <c r="G30" s="9">
        <v>1955451</v>
      </c>
      <c r="H30" s="13">
        <f t="shared" si="2"/>
        <v>408654</v>
      </c>
    </row>
    <row r="31" spans="2:8" ht="20.25" customHeight="1">
      <c r="B31" s="6" t="s">
        <v>32</v>
      </c>
      <c r="C31" s="9">
        <v>321886</v>
      </c>
      <c r="D31" s="9">
        <v>0</v>
      </c>
      <c r="E31" s="9">
        <f t="shared" si="1"/>
        <v>321886</v>
      </c>
      <c r="F31" s="9">
        <v>241186</v>
      </c>
      <c r="G31" s="9">
        <v>241186</v>
      </c>
      <c r="H31" s="13">
        <f t="shared" si="2"/>
        <v>80700</v>
      </c>
    </row>
    <row r="32" spans="2:8" ht="20.25" customHeight="1">
      <c r="B32" s="6" t="s">
        <v>33</v>
      </c>
      <c r="C32" s="9">
        <v>428683</v>
      </c>
      <c r="D32" s="9">
        <v>0</v>
      </c>
      <c r="E32" s="9">
        <f t="shared" si="1"/>
        <v>428683</v>
      </c>
      <c r="F32" s="9">
        <v>291657</v>
      </c>
      <c r="G32" s="9">
        <v>291657</v>
      </c>
      <c r="H32" s="13">
        <f t="shared" si="2"/>
        <v>137026</v>
      </c>
    </row>
    <row r="33" spans="2:8" ht="20.25" customHeight="1">
      <c r="B33" s="6" t="s">
        <v>34</v>
      </c>
      <c r="C33" s="9">
        <v>121482</v>
      </c>
      <c r="D33" s="9">
        <v>1224</v>
      </c>
      <c r="E33" s="9">
        <f t="shared" si="1"/>
        <v>122706</v>
      </c>
      <c r="F33" s="9">
        <v>90450</v>
      </c>
      <c r="G33" s="9">
        <v>90450</v>
      </c>
      <c r="H33" s="13">
        <f t="shared" si="2"/>
        <v>32256</v>
      </c>
    </row>
    <row r="34" spans="2:8" ht="20.25" customHeight="1">
      <c r="B34" s="6" t="s">
        <v>35</v>
      </c>
      <c r="C34" s="9">
        <v>1239631</v>
      </c>
      <c r="D34" s="9">
        <v>0</v>
      </c>
      <c r="E34" s="9">
        <f t="shared" si="1"/>
        <v>1239631</v>
      </c>
      <c r="F34" s="9">
        <v>1000243</v>
      </c>
      <c r="G34" s="9">
        <v>1000243</v>
      </c>
      <c r="H34" s="13">
        <f t="shared" si="2"/>
        <v>239388</v>
      </c>
    </row>
    <row r="35" spans="2:8" ht="20.25" customHeight="1">
      <c r="B35" s="6" t="s">
        <v>36</v>
      </c>
      <c r="C35" s="9">
        <v>102553</v>
      </c>
      <c r="D35" s="9">
        <v>0</v>
      </c>
      <c r="E35" s="9">
        <f t="shared" si="1"/>
        <v>102553</v>
      </c>
      <c r="F35" s="9">
        <v>76026</v>
      </c>
      <c r="G35" s="9">
        <v>76026</v>
      </c>
      <c r="H35" s="13">
        <f t="shared" si="2"/>
        <v>26527</v>
      </c>
    </row>
    <row r="36" spans="2:8" ht="20.25" customHeight="1">
      <c r="B36" s="6" t="s">
        <v>37</v>
      </c>
      <c r="C36" s="9">
        <v>542134</v>
      </c>
      <c r="D36" s="9">
        <v>2400</v>
      </c>
      <c r="E36" s="9">
        <f t="shared" si="1"/>
        <v>544534</v>
      </c>
      <c r="F36" s="9">
        <v>436420</v>
      </c>
      <c r="G36" s="9">
        <v>436420</v>
      </c>
      <c r="H36" s="13">
        <f t="shared" si="2"/>
        <v>108114</v>
      </c>
    </row>
    <row r="37" spans="2:8" ht="20.25" customHeight="1">
      <c r="B37" s="6" t="s">
        <v>38</v>
      </c>
      <c r="C37" s="9">
        <v>92799</v>
      </c>
      <c r="D37" s="9">
        <v>0</v>
      </c>
      <c r="E37" s="9">
        <f t="shared" si="1"/>
        <v>92799</v>
      </c>
      <c r="F37" s="9">
        <v>63198</v>
      </c>
      <c r="G37" s="9">
        <v>63198</v>
      </c>
      <c r="H37" s="13">
        <f t="shared" si="2"/>
        <v>29601</v>
      </c>
    </row>
    <row r="38" spans="2:8" s="16" customFormat="1" ht="12.75">
      <c r="B38" s="3" t="s">
        <v>13</v>
      </c>
      <c r="C38" s="12">
        <f>SUM(C39:C77)</f>
        <v>37961194</v>
      </c>
      <c r="D38" s="12">
        <f>SUM(D39:D77)</f>
        <v>5075082.9799999995</v>
      </c>
      <c r="E38" s="12">
        <f>SUM(E39:E77)</f>
        <v>43036276.980000004</v>
      </c>
      <c r="F38" s="12">
        <f>SUM(F39:F77)</f>
        <v>25554742.97</v>
      </c>
      <c r="G38" s="12">
        <f>SUM(G39:G77)</f>
        <v>25554742.97</v>
      </c>
      <c r="H38" s="12">
        <f>SUM(H39:H77)</f>
        <v>17481534.009999998</v>
      </c>
    </row>
    <row r="39" spans="2:8" ht="20.25" customHeight="1">
      <c r="B39" s="6" t="s">
        <v>16</v>
      </c>
      <c r="C39" s="9">
        <v>0</v>
      </c>
      <c r="D39" s="9">
        <v>194413.6</v>
      </c>
      <c r="E39" s="9">
        <f aca="true" t="shared" si="3" ref="E39:E77">C39+D39</f>
        <v>194413.6</v>
      </c>
      <c r="F39" s="9">
        <v>194413.6</v>
      </c>
      <c r="G39" s="9">
        <v>194413.6</v>
      </c>
      <c r="H39" s="13">
        <f aca="true" t="shared" si="4" ref="H39:H77">E39-F39</f>
        <v>0</v>
      </c>
    </row>
    <row r="40" spans="2:8" ht="20.25" customHeight="1">
      <c r="B40" s="6" t="s">
        <v>17</v>
      </c>
      <c r="C40" s="9">
        <v>0</v>
      </c>
      <c r="D40" s="9">
        <v>0</v>
      </c>
      <c r="E40" s="9">
        <f t="shared" si="3"/>
        <v>0</v>
      </c>
      <c r="F40" s="9">
        <v>0</v>
      </c>
      <c r="G40" s="9">
        <v>0</v>
      </c>
      <c r="H40" s="13">
        <f t="shared" si="4"/>
        <v>0</v>
      </c>
    </row>
    <row r="41" spans="2:8" ht="20.25" customHeight="1">
      <c r="B41" s="6" t="s">
        <v>18</v>
      </c>
      <c r="C41" s="9">
        <v>0</v>
      </c>
      <c r="D41" s="9">
        <v>0</v>
      </c>
      <c r="E41" s="9">
        <f t="shared" si="3"/>
        <v>0</v>
      </c>
      <c r="F41" s="9">
        <v>0</v>
      </c>
      <c r="G41" s="9">
        <v>0</v>
      </c>
      <c r="H41" s="13">
        <f t="shared" si="4"/>
        <v>0</v>
      </c>
    </row>
    <row r="42" spans="2:8" ht="20.25" customHeight="1">
      <c r="B42" s="6" t="s">
        <v>19</v>
      </c>
      <c r="C42" s="9">
        <v>0</v>
      </c>
      <c r="D42" s="9">
        <v>0</v>
      </c>
      <c r="E42" s="9">
        <f t="shared" si="3"/>
        <v>0</v>
      </c>
      <c r="F42" s="9">
        <v>0</v>
      </c>
      <c r="G42" s="9">
        <v>0</v>
      </c>
      <c r="H42" s="13">
        <f t="shared" si="4"/>
        <v>0</v>
      </c>
    </row>
    <row r="43" spans="2:8" ht="20.25" customHeight="1">
      <c r="B43" s="6" t="s">
        <v>20</v>
      </c>
      <c r="C43" s="9">
        <v>0</v>
      </c>
      <c r="D43" s="9">
        <v>0</v>
      </c>
      <c r="E43" s="9">
        <f t="shared" si="3"/>
        <v>0</v>
      </c>
      <c r="F43" s="9">
        <v>0</v>
      </c>
      <c r="G43" s="9">
        <v>0</v>
      </c>
      <c r="H43" s="13">
        <f t="shared" si="4"/>
        <v>0</v>
      </c>
    </row>
    <row r="44" spans="2:8" ht="20.25" customHeight="1">
      <c r="B44" s="6" t="s">
        <v>21</v>
      </c>
      <c r="C44" s="9">
        <v>0</v>
      </c>
      <c r="D44" s="9">
        <v>0</v>
      </c>
      <c r="E44" s="9">
        <f t="shared" si="3"/>
        <v>0</v>
      </c>
      <c r="F44" s="9">
        <v>0</v>
      </c>
      <c r="G44" s="9">
        <v>0</v>
      </c>
      <c r="H44" s="13">
        <f t="shared" si="4"/>
        <v>0</v>
      </c>
    </row>
    <row r="45" spans="2:8" ht="20.25" customHeight="1">
      <c r="B45" s="6" t="s">
        <v>22</v>
      </c>
      <c r="C45" s="9">
        <v>15399946</v>
      </c>
      <c r="D45" s="9">
        <v>4880669.38</v>
      </c>
      <c r="E45" s="9">
        <f t="shared" si="3"/>
        <v>20280615.38</v>
      </c>
      <c r="F45" s="9">
        <v>10938287.1</v>
      </c>
      <c r="G45" s="9">
        <v>10938287.1</v>
      </c>
      <c r="H45" s="13">
        <f t="shared" si="4"/>
        <v>9342328.28</v>
      </c>
    </row>
    <row r="46" spans="2:8" ht="20.25" customHeight="1">
      <c r="B46" s="6" t="s">
        <v>39</v>
      </c>
      <c r="C46" s="9">
        <v>3032209</v>
      </c>
      <c r="D46" s="9">
        <v>0</v>
      </c>
      <c r="E46" s="9">
        <f t="shared" si="3"/>
        <v>3032209</v>
      </c>
      <c r="F46" s="9">
        <v>2058520</v>
      </c>
      <c r="G46" s="9">
        <v>2058520</v>
      </c>
      <c r="H46" s="13">
        <f t="shared" si="4"/>
        <v>973689</v>
      </c>
    </row>
    <row r="47" spans="1:8" ht="20.25" customHeight="1">
      <c r="A47" s="16"/>
      <c r="B47" s="57"/>
      <c r="C47" s="58"/>
      <c r="D47" s="58"/>
      <c r="E47" s="58"/>
      <c r="F47" s="58"/>
      <c r="G47" s="58"/>
      <c r="H47" s="59"/>
    </row>
    <row r="48" spans="1:8" ht="20.25" customHeight="1">
      <c r="A48" s="16"/>
      <c r="B48" s="57"/>
      <c r="C48" s="58"/>
      <c r="D48" s="58"/>
      <c r="E48" s="58"/>
      <c r="F48" s="58"/>
      <c r="G48" s="58"/>
      <c r="H48" s="59"/>
    </row>
    <row r="49" spans="1:8" ht="20.25" customHeight="1">
      <c r="A49" s="16"/>
      <c r="B49" s="57"/>
      <c r="C49" s="58"/>
      <c r="D49" s="58"/>
      <c r="E49" s="58"/>
      <c r="F49" s="58"/>
      <c r="G49" s="58"/>
      <c r="H49" s="59"/>
    </row>
    <row r="50" spans="1:8" ht="20.25" customHeight="1">
      <c r="A50" s="16"/>
      <c r="B50" s="57"/>
      <c r="C50" s="58"/>
      <c r="D50" s="58"/>
      <c r="E50" s="58"/>
      <c r="F50" s="58"/>
      <c r="G50" s="58"/>
      <c r="H50" s="59"/>
    </row>
    <row r="51" spans="1:8" ht="20.25" customHeight="1">
      <c r="A51" s="16"/>
      <c r="B51" s="57"/>
      <c r="C51" s="58"/>
      <c r="D51" s="58"/>
      <c r="E51" s="58"/>
      <c r="F51" s="58"/>
      <c r="G51" s="58"/>
      <c r="H51" s="59"/>
    </row>
    <row r="52" spans="1:8" ht="20.25" customHeight="1">
      <c r="A52" s="16"/>
      <c r="B52" s="57"/>
      <c r="C52" s="58"/>
      <c r="D52" s="58"/>
      <c r="E52" s="58"/>
      <c r="F52" s="58"/>
      <c r="G52" s="58"/>
      <c r="H52" s="59"/>
    </row>
    <row r="53" spans="1:8" ht="20.25" customHeight="1">
      <c r="A53" s="16"/>
      <c r="B53" s="57"/>
      <c r="C53" s="58"/>
      <c r="D53" s="58"/>
      <c r="E53" s="58"/>
      <c r="F53" s="58"/>
      <c r="G53" s="58"/>
      <c r="H53" s="59"/>
    </row>
    <row r="54" spans="1:8" ht="20.25" customHeight="1">
      <c r="A54" s="16"/>
      <c r="B54" s="57"/>
      <c r="C54" s="58"/>
      <c r="D54" s="58"/>
      <c r="E54" s="58"/>
      <c r="F54" s="58"/>
      <c r="G54" s="58"/>
      <c r="H54" s="59"/>
    </row>
    <row r="55" spans="1:8" ht="20.25" customHeight="1">
      <c r="A55" s="16"/>
      <c r="B55" s="57"/>
      <c r="C55" s="58"/>
      <c r="D55" s="58"/>
      <c r="E55" s="58"/>
      <c r="F55" s="58"/>
      <c r="G55" s="58"/>
      <c r="H55" s="59"/>
    </row>
    <row r="56" spans="1:8" ht="20.25" customHeight="1">
      <c r="A56" s="16"/>
      <c r="B56" s="57"/>
      <c r="C56" s="58"/>
      <c r="D56" s="58"/>
      <c r="E56" s="58"/>
      <c r="F56" s="58"/>
      <c r="G56" s="58"/>
      <c r="H56" s="59"/>
    </row>
    <row r="57" spans="1:8" ht="20.25" customHeight="1">
      <c r="A57" s="16"/>
      <c r="B57" s="57"/>
      <c r="C57" s="58"/>
      <c r="D57" s="58"/>
      <c r="E57" s="58"/>
      <c r="F57" s="58"/>
      <c r="G57" s="58"/>
      <c r="H57" s="59"/>
    </row>
    <row r="58" spans="2:8" ht="20.25" customHeight="1">
      <c r="B58" s="6" t="s">
        <v>40</v>
      </c>
      <c r="C58" s="9">
        <v>3563359</v>
      </c>
      <c r="D58" s="9">
        <v>0</v>
      </c>
      <c r="E58" s="9">
        <f>C58+D58</f>
        <v>3563359</v>
      </c>
      <c r="F58" s="9">
        <v>2243091</v>
      </c>
      <c r="G58" s="9">
        <v>2243091</v>
      </c>
      <c r="H58" s="13">
        <f>E58-F58</f>
        <v>1320268</v>
      </c>
    </row>
    <row r="59" spans="2:8" ht="20.25" customHeight="1">
      <c r="B59" s="6" t="s">
        <v>41</v>
      </c>
      <c r="C59" s="9">
        <v>357050</v>
      </c>
      <c r="D59" s="9">
        <v>0</v>
      </c>
      <c r="E59" s="9">
        <f>C59+D59</f>
        <v>357050</v>
      </c>
      <c r="F59" s="9">
        <v>283542</v>
      </c>
      <c r="G59" s="9">
        <v>283542</v>
      </c>
      <c r="H59" s="13">
        <f>E59-F59</f>
        <v>73508</v>
      </c>
    </row>
    <row r="60" spans="2:8" ht="20.25" customHeight="1">
      <c r="B60" s="6" t="s">
        <v>23</v>
      </c>
      <c r="C60" s="9">
        <v>15161208</v>
      </c>
      <c r="D60" s="9">
        <v>0</v>
      </c>
      <c r="E60" s="9">
        <f t="shared" si="3"/>
        <v>15161208</v>
      </c>
      <c r="F60" s="9">
        <v>9545151.27</v>
      </c>
      <c r="G60" s="9">
        <v>9545151.27</v>
      </c>
      <c r="H60" s="13">
        <f t="shared" si="4"/>
        <v>5616056.73</v>
      </c>
    </row>
    <row r="61" spans="2:8" ht="20.25" customHeight="1">
      <c r="B61" s="6" t="s">
        <v>53</v>
      </c>
      <c r="C61" s="9">
        <v>0</v>
      </c>
      <c r="D61" s="9">
        <v>0</v>
      </c>
      <c r="E61" s="9">
        <f t="shared" si="3"/>
        <v>0</v>
      </c>
      <c r="F61" s="9">
        <v>0</v>
      </c>
      <c r="G61" s="9">
        <v>0</v>
      </c>
      <c r="H61" s="13">
        <f t="shared" si="4"/>
        <v>0</v>
      </c>
    </row>
    <row r="62" spans="2:8" ht="20.25" customHeight="1">
      <c r="B62" s="6" t="s">
        <v>24</v>
      </c>
      <c r="C62" s="9">
        <v>0</v>
      </c>
      <c r="D62" s="9">
        <v>0</v>
      </c>
      <c r="E62" s="9">
        <f t="shared" si="3"/>
        <v>0</v>
      </c>
      <c r="F62" s="9">
        <v>0</v>
      </c>
      <c r="G62" s="9">
        <v>0</v>
      </c>
      <c r="H62" s="13">
        <f t="shared" si="4"/>
        <v>0</v>
      </c>
    </row>
    <row r="63" spans="2:8" ht="20.25" customHeight="1">
      <c r="B63" s="6" t="s">
        <v>25</v>
      </c>
      <c r="C63" s="9">
        <v>0</v>
      </c>
      <c r="D63" s="9">
        <v>0</v>
      </c>
      <c r="E63" s="9">
        <f t="shared" si="3"/>
        <v>0</v>
      </c>
      <c r="F63" s="9">
        <v>0</v>
      </c>
      <c r="G63" s="9">
        <v>0</v>
      </c>
      <c r="H63" s="13">
        <f t="shared" si="4"/>
        <v>0</v>
      </c>
    </row>
    <row r="64" spans="2:8" ht="20.25" customHeight="1">
      <c r="B64" s="6" t="s">
        <v>42</v>
      </c>
      <c r="C64" s="9">
        <v>447422</v>
      </c>
      <c r="D64" s="9">
        <v>0</v>
      </c>
      <c r="E64" s="9">
        <f t="shared" si="3"/>
        <v>447422</v>
      </c>
      <c r="F64" s="9">
        <v>291738</v>
      </c>
      <c r="G64" s="9">
        <v>291738</v>
      </c>
      <c r="H64" s="13">
        <f t="shared" si="4"/>
        <v>155684</v>
      </c>
    </row>
    <row r="65" spans="2:8" ht="20.25" customHeight="1">
      <c r="B65" s="6" t="s">
        <v>26</v>
      </c>
      <c r="C65" s="9">
        <v>0</v>
      </c>
      <c r="D65" s="9">
        <v>0</v>
      </c>
      <c r="E65" s="9">
        <f t="shared" si="3"/>
        <v>0</v>
      </c>
      <c r="F65" s="9">
        <v>0</v>
      </c>
      <c r="G65" s="9">
        <v>0</v>
      </c>
      <c r="H65" s="13">
        <f t="shared" si="4"/>
        <v>0</v>
      </c>
    </row>
    <row r="66" spans="2:8" ht="20.25" customHeight="1">
      <c r="B66" s="6" t="s">
        <v>27</v>
      </c>
      <c r="C66" s="9">
        <v>0</v>
      </c>
      <c r="D66" s="9">
        <v>0</v>
      </c>
      <c r="E66" s="9">
        <f t="shared" si="3"/>
        <v>0</v>
      </c>
      <c r="F66" s="9">
        <v>0</v>
      </c>
      <c r="G66" s="9">
        <v>0</v>
      </c>
      <c r="H66" s="13">
        <f t="shared" si="4"/>
        <v>0</v>
      </c>
    </row>
    <row r="67" spans="2:8" ht="20.25" customHeight="1">
      <c r="B67" s="6" t="s">
        <v>28</v>
      </c>
      <c r="C67" s="9">
        <v>0</v>
      </c>
      <c r="D67" s="9">
        <v>0</v>
      </c>
      <c r="E67" s="9">
        <f t="shared" si="3"/>
        <v>0</v>
      </c>
      <c r="F67" s="9">
        <v>0</v>
      </c>
      <c r="G67" s="9">
        <v>0</v>
      </c>
      <c r="H67" s="13">
        <f t="shared" si="4"/>
        <v>0</v>
      </c>
    </row>
    <row r="68" spans="2:8" ht="20.25" customHeight="1">
      <c r="B68" s="6" t="s">
        <v>29</v>
      </c>
      <c r="C68" s="9">
        <v>0</v>
      </c>
      <c r="D68" s="9">
        <v>0</v>
      </c>
      <c r="E68" s="9">
        <f t="shared" si="3"/>
        <v>0</v>
      </c>
      <c r="F68" s="9">
        <v>0</v>
      </c>
      <c r="G68" s="9">
        <v>0</v>
      </c>
      <c r="H68" s="13">
        <f t="shared" si="4"/>
        <v>0</v>
      </c>
    </row>
    <row r="69" spans="2:8" ht="35.25" customHeight="1">
      <c r="B69" s="6" t="s">
        <v>30</v>
      </c>
      <c r="C69" s="9">
        <v>0</v>
      </c>
      <c r="D69" s="9">
        <v>0</v>
      </c>
      <c r="E69" s="9">
        <f t="shared" si="3"/>
        <v>0</v>
      </c>
      <c r="F69" s="9">
        <v>0</v>
      </c>
      <c r="G69" s="9">
        <v>0</v>
      </c>
      <c r="H69" s="13">
        <f t="shared" si="4"/>
        <v>0</v>
      </c>
    </row>
    <row r="70" spans="2:8" ht="20.25" customHeight="1">
      <c r="B70" s="6" t="s">
        <v>31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13">
        <f t="shared" si="4"/>
        <v>0</v>
      </c>
    </row>
    <row r="71" spans="2:8" ht="20.25" customHeight="1">
      <c r="B71" s="6" t="s">
        <v>32</v>
      </c>
      <c r="C71" s="9">
        <v>0</v>
      </c>
      <c r="D71" s="9">
        <v>0</v>
      </c>
      <c r="E71" s="9">
        <f t="shared" si="3"/>
        <v>0</v>
      </c>
      <c r="F71" s="9">
        <v>0</v>
      </c>
      <c r="G71" s="9">
        <v>0</v>
      </c>
      <c r="H71" s="13">
        <f t="shared" si="4"/>
        <v>0</v>
      </c>
    </row>
    <row r="72" spans="2:8" ht="20.25" customHeight="1">
      <c r="B72" s="6" t="s">
        <v>33</v>
      </c>
      <c r="C72" s="9">
        <v>0</v>
      </c>
      <c r="D72" s="9">
        <v>0</v>
      </c>
      <c r="E72" s="9">
        <f t="shared" si="3"/>
        <v>0</v>
      </c>
      <c r="F72" s="9">
        <v>0</v>
      </c>
      <c r="G72" s="9">
        <v>0</v>
      </c>
      <c r="H72" s="13">
        <f t="shared" si="4"/>
        <v>0</v>
      </c>
    </row>
    <row r="73" spans="2:8" ht="20.25" customHeight="1">
      <c r="B73" s="6" t="s">
        <v>34</v>
      </c>
      <c r="C73" s="9">
        <v>0</v>
      </c>
      <c r="D73" s="9">
        <v>0</v>
      </c>
      <c r="E73" s="9">
        <f t="shared" si="3"/>
        <v>0</v>
      </c>
      <c r="F73" s="9">
        <v>0</v>
      </c>
      <c r="G73" s="9">
        <v>0</v>
      </c>
      <c r="H73" s="13">
        <f t="shared" si="4"/>
        <v>0</v>
      </c>
    </row>
    <row r="74" spans="2:8" ht="20.25" customHeight="1">
      <c r="B74" s="6" t="s">
        <v>35</v>
      </c>
      <c r="C74" s="9">
        <v>0</v>
      </c>
      <c r="D74" s="9">
        <v>0</v>
      </c>
      <c r="E74" s="9">
        <f t="shared" si="3"/>
        <v>0</v>
      </c>
      <c r="F74" s="9">
        <v>0</v>
      </c>
      <c r="G74" s="9">
        <v>0</v>
      </c>
      <c r="H74" s="13">
        <f t="shared" si="4"/>
        <v>0</v>
      </c>
    </row>
    <row r="75" spans="2:8" ht="20.25" customHeight="1">
      <c r="B75" s="6" t="s">
        <v>36</v>
      </c>
      <c r="C75" s="9">
        <v>0</v>
      </c>
      <c r="D75" s="9">
        <v>0</v>
      </c>
      <c r="E75" s="9">
        <f t="shared" si="3"/>
        <v>0</v>
      </c>
      <c r="F75" s="9">
        <v>0</v>
      </c>
      <c r="G75" s="9">
        <v>0</v>
      </c>
      <c r="H75" s="13">
        <f t="shared" si="4"/>
        <v>0</v>
      </c>
    </row>
    <row r="76" spans="2:8" ht="20.25" customHeight="1">
      <c r="B76" s="6" t="s">
        <v>37</v>
      </c>
      <c r="C76" s="9">
        <v>0</v>
      </c>
      <c r="D76" s="9">
        <v>0</v>
      </c>
      <c r="E76" s="9">
        <f t="shared" si="3"/>
        <v>0</v>
      </c>
      <c r="F76" s="9">
        <v>0</v>
      </c>
      <c r="G76" s="9">
        <v>0</v>
      </c>
      <c r="H76" s="13">
        <f t="shared" si="4"/>
        <v>0</v>
      </c>
    </row>
    <row r="77" spans="2:8" ht="20.25" customHeight="1">
      <c r="B77" s="6" t="s">
        <v>38</v>
      </c>
      <c r="C77" s="9">
        <v>0</v>
      </c>
      <c r="D77" s="9">
        <v>0</v>
      </c>
      <c r="E77" s="9">
        <f t="shared" si="3"/>
        <v>0</v>
      </c>
      <c r="F77" s="9">
        <v>0</v>
      </c>
      <c r="G77" s="9">
        <v>0</v>
      </c>
      <c r="H77" s="13">
        <f t="shared" si="4"/>
        <v>0</v>
      </c>
    </row>
    <row r="78" spans="2:8" s="16" customFormat="1" ht="12.75">
      <c r="B78" s="6"/>
      <c r="C78" s="9"/>
      <c r="D78" s="9"/>
      <c r="E78" s="9"/>
      <c r="F78" s="9"/>
      <c r="G78" s="9"/>
      <c r="H78" s="13"/>
    </row>
    <row r="79" spans="2:8" ht="12.75">
      <c r="B79" s="2" t="s">
        <v>11</v>
      </c>
      <c r="C79" s="10">
        <f aca="true" t="shared" si="5" ref="C79:H79">C9+C38</f>
        <v>90991400.75</v>
      </c>
      <c r="D79" s="10">
        <f t="shared" si="5"/>
        <v>6197966.709999999</v>
      </c>
      <c r="E79" s="10">
        <f t="shared" si="5"/>
        <v>97189367.46000001</v>
      </c>
      <c r="F79" s="10">
        <f t="shared" si="5"/>
        <v>61226237.14</v>
      </c>
      <c r="G79" s="10">
        <f t="shared" si="5"/>
        <v>61226237.14</v>
      </c>
      <c r="H79" s="10">
        <f t="shared" si="5"/>
        <v>35963130.32</v>
      </c>
    </row>
    <row r="80" spans="2:8" ht="13.5" thickBot="1">
      <c r="B80" s="4"/>
      <c r="C80" s="14"/>
      <c r="D80" s="14"/>
      <c r="E80" s="14"/>
      <c r="F80" s="14"/>
      <c r="G80" s="14"/>
      <c r="H80" s="14"/>
    </row>
    <row r="86" spans="1:8" ht="12.75">
      <c r="A86" s="53" t="s">
        <v>43</v>
      </c>
      <c r="B86" s="53"/>
      <c r="C86" s="53"/>
      <c r="D86" s="53"/>
      <c r="E86" s="53"/>
      <c r="F86" s="53"/>
      <c r="G86" s="53"/>
      <c r="H86" s="53"/>
    </row>
    <row r="87" spans="1:8" ht="21" customHeight="1">
      <c r="A87" s="53"/>
      <c r="B87" s="53"/>
      <c r="C87" s="53"/>
      <c r="D87" s="53"/>
      <c r="E87" s="53"/>
      <c r="F87" s="53"/>
      <c r="G87" s="53"/>
      <c r="H87" s="53"/>
    </row>
    <row r="88" spans="1:8" ht="15.75">
      <c r="A88" s="20"/>
      <c r="B88" s="20"/>
      <c r="C88" s="20"/>
      <c r="D88" s="21"/>
      <c r="E88" s="21"/>
      <c r="F88" s="22"/>
      <c r="G88" s="22"/>
      <c r="H88" s="22"/>
    </row>
    <row r="89" spans="1:8" ht="12.75">
      <c r="A89" s="54" t="s">
        <v>44</v>
      </c>
      <c r="B89" s="54"/>
      <c r="C89" s="54"/>
      <c r="D89" s="54"/>
      <c r="E89" s="54"/>
      <c r="F89" s="54"/>
      <c r="G89" s="54"/>
      <c r="H89" s="54"/>
    </row>
    <row r="90" spans="1:8" ht="52.5" customHeight="1">
      <c r="A90" s="54"/>
      <c r="B90" s="54"/>
      <c r="C90" s="54"/>
      <c r="D90" s="54"/>
      <c r="E90" s="54"/>
      <c r="F90" s="54"/>
      <c r="G90" s="54"/>
      <c r="H90" s="54"/>
    </row>
    <row r="91" spans="1:8" ht="12.75">
      <c r="A91" s="36"/>
      <c r="B91" s="36"/>
      <c r="C91" s="36"/>
      <c r="D91" s="36"/>
      <c r="E91" s="36"/>
      <c r="F91" s="36"/>
      <c r="G91" s="36"/>
      <c r="H91" s="36"/>
    </row>
    <row r="92" spans="1:8" ht="12.75">
      <c r="A92" s="36"/>
      <c r="B92" s="36"/>
      <c r="C92" s="36"/>
      <c r="D92" s="36"/>
      <c r="E92" s="36"/>
      <c r="F92" s="36"/>
      <c r="G92" s="36"/>
      <c r="H92" s="36"/>
    </row>
    <row r="93" spans="1:8" ht="15.75">
      <c r="A93" s="20"/>
      <c r="B93" s="20"/>
      <c r="C93" s="21"/>
      <c r="D93" s="21"/>
      <c r="E93" s="20"/>
      <c r="F93" s="22"/>
      <c r="G93" s="22"/>
      <c r="H93" s="22"/>
    </row>
    <row r="94" spans="1:8" ht="15.75" customHeight="1">
      <c r="A94" s="55" t="s">
        <v>62</v>
      </c>
      <c r="B94" s="55"/>
      <c r="C94" s="55"/>
      <c r="E94" s="51" t="s">
        <v>61</v>
      </c>
      <c r="F94" s="51"/>
      <c r="G94" s="51"/>
      <c r="H94" s="51"/>
    </row>
    <row r="95" spans="1:8" ht="15.75" customHeight="1">
      <c r="A95" s="56" t="s">
        <v>64</v>
      </c>
      <c r="B95" s="56"/>
      <c r="C95" s="56"/>
      <c r="E95" s="52" t="s">
        <v>63</v>
      </c>
      <c r="F95" s="52"/>
      <c r="G95" s="52"/>
      <c r="H95" s="52"/>
    </row>
    <row r="96" spans="1:8" ht="12.75">
      <c r="A96" s="24"/>
      <c r="B96" s="24"/>
      <c r="C96" s="24"/>
      <c r="D96" s="24"/>
      <c r="E96" s="24"/>
      <c r="F96" s="24"/>
      <c r="G96" s="24"/>
      <c r="H96" s="24"/>
    </row>
    <row r="97" spans="1:8" ht="12.75">
      <c r="A97" s="24"/>
      <c r="B97" s="24"/>
      <c r="C97" s="24"/>
      <c r="D97" s="24"/>
      <c r="E97" s="24"/>
      <c r="F97" s="24"/>
      <c r="G97" s="24"/>
      <c r="H97" s="24"/>
    </row>
    <row r="98" spans="1:8" ht="15.75" customHeight="1">
      <c r="A98" s="24"/>
      <c r="B98" s="51" t="s">
        <v>60</v>
      </c>
      <c r="C98" s="51"/>
      <c r="D98" s="51"/>
      <c r="E98" s="51"/>
      <c r="F98" s="51"/>
      <c r="G98" s="51"/>
      <c r="H98" s="51"/>
    </row>
    <row r="99" spans="1:8" ht="15.75">
      <c r="A99" s="24"/>
      <c r="B99" s="52" t="s">
        <v>50</v>
      </c>
      <c r="C99" s="52"/>
      <c r="D99" s="52"/>
      <c r="E99" s="52"/>
      <c r="F99" s="52"/>
      <c r="G99" s="52"/>
      <c r="H99" s="52"/>
    </row>
    <row r="700" spans="2:8" ht="12.75">
      <c r="B700" s="34"/>
      <c r="C700" s="34"/>
      <c r="D700" s="34"/>
      <c r="E700" s="34"/>
      <c r="F700" s="34"/>
      <c r="G700" s="34"/>
      <c r="H700" s="3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E94:H94"/>
    <mergeCell ref="E95:H95"/>
    <mergeCell ref="B98:H98"/>
    <mergeCell ref="B99:H99"/>
    <mergeCell ref="A86:H87"/>
    <mergeCell ref="A89:H90"/>
    <mergeCell ref="A94:C94"/>
    <mergeCell ref="A95:C95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2020-10-07T17:26:08Z</cp:lastPrinted>
  <dcterms:created xsi:type="dcterms:W3CDTF">2016-10-11T20:43:07Z</dcterms:created>
  <dcterms:modified xsi:type="dcterms:W3CDTF">2020-10-07T17:26:56Z</dcterms:modified>
  <cp:category/>
  <cp:version/>
  <cp:contentType/>
  <cp:contentStatus/>
</cp:coreProperties>
</file>