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2"/>
  </bookViews>
  <sheets>
    <sheet name="ENERO" sheetId="1" r:id="rId1"/>
    <sheet name="FEBRER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<sst xmlns="http://schemas.openxmlformats.org/spreadsheetml/2006/main" count="252" uniqueCount="56">
  <si>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</si>
  <si>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</si>
  <si>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</si>
  <si>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</si>
  <si>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</si>
  <si>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</si>
  <si>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</si>
  <si>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</si>
  <si>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</si>
  <si>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</si>
  <si>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</si>
  <si>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</si>
  <si>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</si>
  <si>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</si>
  <si>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FRANCISCO I. MADERO, HIDALGO (a)</t>
  </si>
  <si>
    <t>PRESIDENCIA MUNICIPAL</t>
  </si>
  <si>
    <t>SECRETARIA MUNICIPAL</t>
  </si>
  <si>
    <t>PENSIONADOS Y JUBILADOS</t>
  </si>
  <si>
    <t>SERVICIOS MUNICIPALES</t>
  </si>
  <si>
    <t>PERSONAL EVENTUAL</t>
  </si>
  <si>
    <t>ORNATO Y ALUMBRADO PUBLICO</t>
  </si>
  <si>
    <t>SERVICIO DE LIMPIAS</t>
  </si>
  <si>
    <t>SERVICIO MILITAR NACIONAL</t>
  </si>
  <si>
    <t>INTENDENCIA</t>
  </si>
  <si>
    <t>INSTANCIA MUNICIPAL DE LA MUJER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</si>
  <si>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</si>
  <si>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</si>
  <si>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PROFR. RICARDO JOSÚE OLGUÍN PARDO </t>
  </si>
  <si>
    <t xml:space="preserve">PROFRA. AIDA OLVERA PERCASTEGUI </t>
  </si>
  <si>
    <t xml:space="preserve">L.C.E. SANDRA LÓPEZ SERRANO </t>
  </si>
  <si>
    <t xml:space="preserve">PRESIDENTE MUNICIPAL CONSTITUCIONAL </t>
  </si>
  <si>
    <t>SÍNDICA PROCURADOR</t>
  </si>
  <si>
    <t>TESORERA MUNICIPAL</t>
  </si>
  <si>
    <t>PLANEACIÓN</t>
  </si>
  <si>
    <t>COMUNICACIÓN SOCIAL</t>
  </si>
  <si>
    <t>EDUCACION, CULTURA Y DEPORTE</t>
  </si>
  <si>
    <t>DESARROLLO RURAL</t>
  </si>
  <si>
    <t>DESARROLLO SOCIAL</t>
  </si>
  <si>
    <t>CATASTRO MUNICIPAL</t>
  </si>
  <si>
    <t>REGLAMENTOS Y ESPECTACULOS</t>
  </si>
  <si>
    <t>AGUA POTABLE</t>
  </si>
  <si>
    <t>JUZGADO MUNICIPAL</t>
  </si>
  <si>
    <t>REGISTRO DEL ESTADO FAMILIAR</t>
  </si>
  <si>
    <t>TRANSPARENCIA</t>
  </si>
  <si>
    <t>OFICIALIA MAYOR</t>
  </si>
  <si>
    <t>PROTECCION CIVIL</t>
  </si>
  <si>
    <t>SEGURIDAD PÚBLICA</t>
  </si>
  <si>
    <t>DIF MUNICIPAL</t>
  </si>
  <si>
    <t>OBRAS PUBLICAS</t>
  </si>
  <si>
    <t>CONTRALORIA MUNICIPAL</t>
  </si>
  <si>
    <t>TESORERIA MUNICIPAL</t>
  </si>
  <si>
    <t>REGIDURIAS</t>
  </si>
  <si>
    <t>SÍNDICO PROCURADOR</t>
  </si>
  <si>
    <t>Del 1 de Enero al 31 de Enero de 2021 (b)</t>
  </si>
  <si>
    <t>Del 1 de Enero al 28 de Febrero de 2021 (b)</t>
  </si>
  <si>
    <t>Del 1 de Enero al 31 de Marzo de 2021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</si>
</sst>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63"/>
      <name val="Arial Narrow"/>
      <family val="2"/>
    </font>
    <font>
      <sz val="9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"/>
      <family val="2"/>
    </font>
    <font>
      <b/>
      <sz val="10"/>
      <color rgb="FF333333"/>
      <name val="Arial Narrow"/>
      <family val="2"/>
    </font>
    <font>
      <sz val="9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left" vertical="center" wrapText="1" indent="1"/>
    </xf>
    <xf numFmtId="0" fontId="51" fillId="0" borderId="0" xfId="0" applyFont="1" applyAlignment="1">
      <alignment horizontal="center" wrapText="1"/>
    </xf>
    <xf numFmtId="44" fontId="47" fillId="0" borderId="12" xfId="51" applyFont="1" applyBorder="1" applyAlignment="1">
      <alignment horizontal="right" vertical="center" wrapText="1"/>
    </xf>
    <xf numFmtId="44" fontId="48" fillId="0" borderId="10" xfId="51" applyFont="1" applyBorder="1" applyAlignment="1">
      <alignment horizontal="right" vertical="center" wrapText="1"/>
    </xf>
    <xf numFmtId="44" fontId="48" fillId="0" borderId="13" xfId="51" applyFont="1" applyBorder="1" applyAlignment="1">
      <alignment horizontal="right" vertical="center"/>
    </xf>
    <xf numFmtId="44" fontId="48" fillId="0" borderId="13" xfId="51" applyFont="1" applyBorder="1" applyAlignment="1">
      <alignment horizontal="right" vertical="center" wrapText="1"/>
    </xf>
    <xf numFmtId="44" fontId="47" fillId="0" borderId="10" xfId="51" applyFont="1" applyBorder="1" applyAlignment="1">
      <alignment horizontal="right" vertical="center" wrapText="1"/>
    </xf>
    <xf numFmtId="44" fontId="47" fillId="0" borderId="13" xfId="51" applyFont="1" applyBorder="1" applyAlignment="1">
      <alignment horizontal="right" vertical="center" wrapText="1"/>
    </xf>
    <xf numFmtId="44" fontId="48" fillId="0" borderId="14" xfId="51" applyFont="1" applyBorder="1" applyAlignment="1">
      <alignment horizontal="right" vertical="center" wrapText="1"/>
    </xf>
    <xf numFmtId="44" fontId="48" fillId="0" borderId="0" xfId="51" applyFont="1" applyAlignment="1">
      <alignment/>
    </xf>
    <xf numFmtId="44" fontId="47" fillId="33" borderId="14" xfId="51" applyFont="1" applyFill="1" applyBorder="1" applyAlignment="1">
      <alignment horizontal="center" vertical="center" wrapText="1"/>
    </xf>
    <xf numFmtId="44" fontId="49" fillId="0" borderId="0" xfId="51" applyFont="1" applyAlignment="1">
      <alignment/>
    </xf>
    <xf numFmtId="44" fontId="52" fillId="0" borderId="0" xfId="51" applyFont="1" applyAlignment="1">
      <alignment/>
    </xf>
    <xf numFmtId="44" fontId="51" fillId="0" borderId="0" xfId="51" applyFont="1" applyAlignment="1">
      <alignment horizontal="center" wrapText="1"/>
    </xf>
    <xf numFmtId="44" fontId="50" fillId="0" borderId="0" xfId="51" applyFont="1" applyAlignment="1">
      <alignment/>
    </xf>
    <xf numFmtId="0" fontId="51" fillId="0" borderId="0" xfId="0" applyFont="1" applyAlignment="1">
      <alignment horizont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44" fontId="53" fillId="34" borderId="0" xfId="53" applyFont="1" applyFill="1" applyBorder="1" applyAlignment="1">
      <alignment horizontal="center" vertical="center" wrapText="1"/>
    </xf>
    <xf numFmtId="44" fontId="54" fillId="34" borderId="0" xfId="53" applyFont="1" applyFill="1" applyAlignment="1">
      <alignment horizontal="center" wrapText="1"/>
    </xf>
    <xf numFmtId="0" fontId="55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3" fillId="34" borderId="0" xfId="0" applyFont="1" applyFill="1" applyBorder="1" applyAlignment="1">
      <alignment horizontal="center" vertical="center" wrapText="1"/>
    </xf>
    <xf numFmtId="44" fontId="53" fillId="34" borderId="0" xfId="51" applyFont="1" applyFill="1" applyBorder="1" applyAlignment="1">
      <alignment horizontal="center" vertical="center" wrapText="1"/>
    </xf>
    <xf numFmtId="4" fontId="54" fillId="34" borderId="0" xfId="0" applyNumberFormat="1" applyFont="1" applyFill="1" applyAlignment="1">
      <alignment horizontal="center" wrapText="1"/>
    </xf>
    <xf numFmtId="0" fontId="54" fillId="34" borderId="0" xfId="0" applyFont="1" applyFill="1" applyAlignment="1">
      <alignment horizontal="center" wrapText="1"/>
    </xf>
    <xf numFmtId="44" fontId="54" fillId="34" borderId="0" xfId="51" applyFont="1" applyFill="1" applyAlignment="1">
      <alignment horizont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44" fontId="47" fillId="33" borderId="15" xfId="51" applyFont="1" applyFill="1" applyBorder="1" applyAlignment="1">
      <alignment horizontal="center" vertical="center" wrapText="1"/>
    </xf>
    <xf numFmtId="44" fontId="47" fillId="33" borderId="16" xfId="51" applyFont="1" applyFill="1" applyBorder="1" applyAlignment="1">
      <alignment horizontal="center" vertical="center" wrapText="1"/>
    </xf>
    <xf numFmtId="44" fontId="47" fillId="33" borderId="17" xfId="51" applyFont="1" applyFill="1" applyBorder="1" applyAlignment="1">
      <alignment horizontal="center" vertical="center" wrapText="1"/>
    </xf>
    <xf numFmtId="44" fontId="47" fillId="33" borderId="12" xfId="51" applyFont="1" applyFill="1" applyBorder="1" applyAlignment="1">
      <alignment horizontal="center" vertical="center" wrapText="1"/>
    </xf>
    <xf numFmtId="44" fontId="47" fillId="33" borderId="11" xfId="51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168" fontId="48" fillId="0" borderId="14" xfId="0" applyNumberFormat="1" applyFont="1" applyBorder="1" applyAlignment="1">
      <alignment horizontal="right" vertical="center" wrapText="1"/>
    </xf>
    <xf numFmtId="168" fontId="47" fillId="0" borderId="13" xfId="0" applyNumberFormat="1" applyFont="1" applyBorder="1" applyAlignment="1">
      <alignment horizontal="right" vertical="center" wrapText="1"/>
    </xf>
    <xf numFmtId="168" fontId="48" fillId="0" borderId="13" xfId="0" applyNumberFormat="1" applyFont="1" applyBorder="1" applyAlignment="1">
      <alignment horizontal="right" vertical="center"/>
    </xf>
    <xf numFmtId="168" fontId="48" fillId="0" borderId="13" xfId="0" applyNumberFormat="1" applyFont="1" applyBorder="1" applyAlignment="1">
      <alignment horizontal="right" vertical="center" wrapText="1"/>
    </xf>
    <xf numFmtId="168" fontId="48" fillId="0" borderId="10" xfId="0" applyNumberFormat="1" applyFont="1" applyBorder="1" applyAlignment="1">
      <alignment horizontal="right" vertical="center" wrapText="1"/>
    </xf>
    <xf numFmtId="168" fontId="47" fillId="0" borderId="10" xfId="0" applyNumberFormat="1" applyFont="1" applyBorder="1" applyAlignment="1">
      <alignment horizontal="right" vertical="center" wrapText="1"/>
    </xf>
    <xf numFmtId="168" fontId="47" fillId="0" borderId="12" xfId="0" applyNumberFormat="1" applyFont="1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1466850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1447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1466850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1447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1476375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0025"/>
          <a:ext cx="1447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7"/>
  <sheetViews>
    <sheetView view="pageBreakPreview" zoomScaleSheetLayoutView="100" zoomScalePageLayoutView="0" workbookViewId="0" topLeftCell="A1">
      <pane ySplit="8" topLeftCell="A51" activePane="bottomLeft" state="frozen"/>
      <selection pane="topLeft" activeCell="A1" sqref="A1"/>
      <selection pane="bottomLeft" activeCell="A56" sqref="A56:IV5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17" customWidth="1"/>
    <col min="4" max="4" width="13.28125" style="17" customWidth="1"/>
    <col min="5" max="5" width="13.421875" style="17" bestFit="1" customWidth="1"/>
    <col min="6" max="6" width="13.00390625" style="17" customWidth="1"/>
    <col min="7" max="7" width="14.28125" style="17" customWidth="1"/>
    <col min="8" max="8" width="13.57421875" style="17" customWidth="1"/>
    <col min="9" max="16384" width="11.00390625" style="5" customWidth="1"/>
  </cols>
  <sheetData>
    <row r="1" ht="13.5" thickBot="1"/>
    <row r="2" spans="2:8" ht="12.75">
      <c r="B2" s="43" t="s">
        <v>14</v>
      </c>
      <c r="C2" s="44"/>
      <c r="D2" s="44"/>
      <c r="E2" s="44"/>
      <c r="F2" s="44"/>
      <c r="G2" s="44"/>
      <c r="H2" s="45"/>
    </row>
    <row r="3" spans="2:8" ht="12.75">
      <c r="B3" s="46" t="s">
        <v>0</v>
      </c>
      <c r="C3" s="47"/>
      <c r="D3" s="47"/>
      <c r="E3" s="47"/>
      <c r="F3" s="47"/>
      <c r="G3" s="47"/>
      <c r="H3" s="48"/>
    </row>
    <row r="4" spans="2:8" ht="12.75">
      <c r="B4" s="46" t="s">
        <v>1</v>
      </c>
      <c r="C4" s="47"/>
      <c r="D4" s="47"/>
      <c r="E4" s="47"/>
      <c r="F4" s="47"/>
      <c r="G4" s="47"/>
      <c r="H4" s="48"/>
    </row>
    <row r="5" spans="2:8" ht="12.75">
      <c r="B5" s="46" t="s">
        <v>53</v>
      </c>
      <c r="C5" s="47"/>
      <c r="D5" s="47"/>
      <c r="E5" s="47"/>
      <c r="F5" s="47"/>
      <c r="G5" s="47"/>
      <c r="H5" s="48"/>
    </row>
    <row r="6" spans="2:8" ht="13.5" thickBot="1">
      <c r="B6" s="49" t="s">
        <v>2</v>
      </c>
      <c r="C6" s="50"/>
      <c r="D6" s="50"/>
      <c r="E6" s="50"/>
      <c r="F6" s="50"/>
      <c r="G6" s="50"/>
      <c r="H6" s="51"/>
    </row>
    <row r="7" spans="2:8" ht="13.5" thickBot="1">
      <c r="B7" s="36" t="s">
        <v>3</v>
      </c>
      <c r="C7" s="38" t="s">
        <v>4</v>
      </c>
      <c r="D7" s="39"/>
      <c r="E7" s="39"/>
      <c r="F7" s="39"/>
      <c r="G7" s="40"/>
      <c r="H7" s="41" t="s">
        <v>5</v>
      </c>
    </row>
    <row r="8" spans="2:8" ht="26.25" thickBot="1">
      <c r="B8" s="37"/>
      <c r="C8" s="18" t="s">
        <v>6</v>
      </c>
      <c r="D8" s="18" t="s">
        <v>7</v>
      </c>
      <c r="E8" s="18" t="s">
        <v>8</v>
      </c>
      <c r="F8" s="18" t="s">
        <v>9</v>
      </c>
      <c r="G8" s="18" t="s">
        <v>10</v>
      </c>
      <c r="H8" s="42"/>
    </row>
    <row r="9" spans="2:8" ht="18.75" customHeight="1">
      <c r="B9" s="1" t="s">
        <v>12</v>
      </c>
      <c r="C9" s="10">
        <f aca="true" t="shared" si="0" ref="C9:H9">SUM(C10:C39)</f>
        <v>56118255.75</v>
      </c>
      <c r="D9" s="10">
        <f t="shared" si="0"/>
        <v>2067248.04</v>
      </c>
      <c r="E9" s="10">
        <f t="shared" si="0"/>
        <v>58185503.79</v>
      </c>
      <c r="F9" s="10">
        <f t="shared" si="0"/>
        <v>3122620.1</v>
      </c>
      <c r="G9" s="10">
        <f t="shared" si="0"/>
        <v>3122620.1</v>
      </c>
      <c r="H9" s="10">
        <f t="shared" si="0"/>
        <v>55062883.69</v>
      </c>
    </row>
    <row r="10" spans="2:8" ht="18.75" customHeight="1">
      <c r="B10" s="8" t="s">
        <v>15</v>
      </c>
      <c r="C10" s="11">
        <v>10273000</v>
      </c>
      <c r="D10" s="11">
        <v>0</v>
      </c>
      <c r="E10" s="11">
        <f aca="true" t="shared" si="1" ref="E10:E39">C10+D10</f>
        <v>10273000</v>
      </c>
      <c r="F10" s="11">
        <v>149445.1</v>
      </c>
      <c r="G10" s="11">
        <v>149445.1</v>
      </c>
      <c r="H10" s="12">
        <f aca="true" t="shared" si="2" ref="H10:H39">E10-F10</f>
        <v>10123554.9</v>
      </c>
    </row>
    <row r="11" spans="2:8" ht="18.75" customHeight="1">
      <c r="B11" s="8" t="s">
        <v>52</v>
      </c>
      <c r="C11" s="13">
        <v>329000</v>
      </c>
      <c r="D11" s="13">
        <v>0</v>
      </c>
      <c r="E11" s="13">
        <f t="shared" si="1"/>
        <v>329000</v>
      </c>
      <c r="F11" s="13">
        <v>26850</v>
      </c>
      <c r="G11" s="13">
        <v>26850</v>
      </c>
      <c r="H11" s="12">
        <f t="shared" si="2"/>
        <v>302150</v>
      </c>
    </row>
    <row r="12" spans="2:8" ht="18.75" customHeight="1">
      <c r="B12" s="8" t="s">
        <v>51</v>
      </c>
      <c r="C12" s="13">
        <v>3386000</v>
      </c>
      <c r="D12" s="13">
        <v>0</v>
      </c>
      <c r="E12" s="13">
        <f t="shared" si="1"/>
        <v>3386000</v>
      </c>
      <c r="F12" s="13">
        <v>277200</v>
      </c>
      <c r="G12" s="13">
        <v>277200</v>
      </c>
      <c r="H12" s="12">
        <f t="shared" si="2"/>
        <v>3108800</v>
      </c>
    </row>
    <row r="13" spans="2:8" ht="18.75" customHeight="1">
      <c r="B13" s="8" t="s">
        <v>16</v>
      </c>
      <c r="C13" s="13">
        <v>373300</v>
      </c>
      <c r="D13" s="13">
        <v>0</v>
      </c>
      <c r="E13" s="13">
        <f t="shared" si="1"/>
        <v>373300</v>
      </c>
      <c r="F13" s="13">
        <v>28620</v>
      </c>
      <c r="G13" s="13">
        <v>28620</v>
      </c>
      <c r="H13" s="12">
        <f t="shared" si="2"/>
        <v>344680</v>
      </c>
    </row>
    <row r="14" spans="2:8" ht="18.75" customHeight="1">
      <c r="B14" s="8" t="s">
        <v>50</v>
      </c>
      <c r="C14" s="13">
        <v>1072800</v>
      </c>
      <c r="D14" s="13">
        <v>0</v>
      </c>
      <c r="E14" s="13">
        <f t="shared" si="1"/>
        <v>1072800</v>
      </c>
      <c r="F14" s="13">
        <v>82952</v>
      </c>
      <c r="G14" s="13">
        <v>82952</v>
      </c>
      <c r="H14" s="12">
        <f t="shared" si="2"/>
        <v>989848</v>
      </c>
    </row>
    <row r="15" spans="2:8" ht="18.75" customHeight="1">
      <c r="B15" s="8" t="s">
        <v>49</v>
      </c>
      <c r="C15" s="13">
        <v>299000</v>
      </c>
      <c r="D15" s="13">
        <v>0</v>
      </c>
      <c r="E15" s="13">
        <f t="shared" si="1"/>
        <v>299000</v>
      </c>
      <c r="F15" s="13">
        <v>22742</v>
      </c>
      <c r="G15" s="13">
        <v>22742</v>
      </c>
      <c r="H15" s="12">
        <f t="shared" si="2"/>
        <v>276258</v>
      </c>
    </row>
    <row r="16" spans="2:8" ht="18.75" customHeight="1">
      <c r="B16" s="8" t="s">
        <v>48</v>
      </c>
      <c r="C16" s="13">
        <v>17733563.75</v>
      </c>
      <c r="D16" s="13">
        <v>53363.21</v>
      </c>
      <c r="E16" s="13">
        <f t="shared" si="1"/>
        <v>17786926.96</v>
      </c>
      <c r="F16" s="13">
        <v>179224</v>
      </c>
      <c r="G16" s="13">
        <v>179224</v>
      </c>
      <c r="H16" s="12">
        <f t="shared" si="2"/>
        <v>17607702.96</v>
      </c>
    </row>
    <row r="17" spans="2:8" ht="18.75" customHeight="1">
      <c r="B17" s="8" t="s">
        <v>47</v>
      </c>
      <c r="C17" s="13">
        <v>0</v>
      </c>
      <c r="D17" s="13">
        <v>0</v>
      </c>
      <c r="E17" s="13">
        <f t="shared" si="1"/>
        <v>0</v>
      </c>
      <c r="F17" s="13">
        <v>0</v>
      </c>
      <c r="G17" s="13">
        <v>0</v>
      </c>
      <c r="H17" s="12">
        <f t="shared" si="2"/>
        <v>0</v>
      </c>
    </row>
    <row r="18" spans="2:8" ht="18.75" customHeight="1">
      <c r="B18" s="4" t="s">
        <v>46</v>
      </c>
      <c r="C18" s="13">
        <v>0</v>
      </c>
      <c r="D18" s="13">
        <v>0</v>
      </c>
      <c r="E18" s="13">
        <f t="shared" si="1"/>
        <v>0</v>
      </c>
      <c r="F18" s="13">
        <v>0</v>
      </c>
      <c r="G18" s="13">
        <v>0</v>
      </c>
      <c r="H18" s="13">
        <f t="shared" si="2"/>
        <v>0</v>
      </c>
    </row>
    <row r="19" spans="2:8" ht="18.75" customHeight="1">
      <c r="B19" s="4" t="s">
        <v>45</v>
      </c>
      <c r="C19" s="13">
        <v>0</v>
      </c>
      <c r="D19" s="13">
        <v>0</v>
      </c>
      <c r="E19" s="13">
        <f t="shared" si="1"/>
        <v>0</v>
      </c>
      <c r="F19" s="13">
        <v>0</v>
      </c>
      <c r="G19" s="13">
        <v>0</v>
      </c>
      <c r="H19" s="13">
        <f t="shared" si="2"/>
        <v>0</v>
      </c>
    </row>
    <row r="20" spans="2:8" ht="18.75" customHeight="1">
      <c r="B20" s="4" t="s">
        <v>44</v>
      </c>
      <c r="C20" s="13">
        <v>12837192</v>
      </c>
      <c r="D20" s="13">
        <v>2013884.83</v>
      </c>
      <c r="E20" s="13">
        <f t="shared" si="1"/>
        <v>14851076.83</v>
      </c>
      <c r="F20" s="13">
        <v>1615841</v>
      </c>
      <c r="G20" s="13">
        <v>1615841</v>
      </c>
      <c r="H20" s="13">
        <f t="shared" si="2"/>
        <v>13235235.83</v>
      </c>
    </row>
    <row r="21" spans="2:8" ht="18.75" customHeight="1">
      <c r="B21" s="4" t="s">
        <v>43</v>
      </c>
      <c r="C21" s="13">
        <v>169000</v>
      </c>
      <c r="D21" s="13">
        <v>0</v>
      </c>
      <c r="E21" s="13">
        <f t="shared" si="1"/>
        <v>169000</v>
      </c>
      <c r="F21" s="13">
        <v>12500</v>
      </c>
      <c r="G21" s="13">
        <v>12500</v>
      </c>
      <c r="H21" s="13">
        <f t="shared" si="2"/>
        <v>156500</v>
      </c>
    </row>
    <row r="22" spans="2:8" ht="18.75" customHeight="1">
      <c r="B22" s="4" t="s">
        <v>42</v>
      </c>
      <c r="C22" s="13">
        <v>419700</v>
      </c>
      <c r="D22" s="13">
        <v>0</v>
      </c>
      <c r="E22" s="13">
        <f t="shared" si="1"/>
        <v>419700</v>
      </c>
      <c r="F22" s="13">
        <v>31020</v>
      </c>
      <c r="G22" s="13">
        <v>31020</v>
      </c>
      <c r="H22" s="13">
        <f t="shared" si="2"/>
        <v>388680</v>
      </c>
    </row>
    <row r="23" spans="2:8" ht="18.75" customHeight="1">
      <c r="B23" s="4" t="s">
        <v>41</v>
      </c>
      <c r="C23" s="13">
        <v>395400</v>
      </c>
      <c r="D23" s="13">
        <v>0</v>
      </c>
      <c r="E23" s="13">
        <f t="shared" si="1"/>
        <v>395400</v>
      </c>
      <c r="F23" s="13">
        <v>27512</v>
      </c>
      <c r="G23" s="13">
        <v>27512</v>
      </c>
      <c r="H23" s="13">
        <f t="shared" si="2"/>
        <v>367888</v>
      </c>
    </row>
    <row r="24" spans="2:8" ht="18.75" customHeight="1">
      <c r="B24" s="4" t="s">
        <v>40</v>
      </c>
      <c r="C24" s="13">
        <v>0</v>
      </c>
      <c r="D24" s="13">
        <v>0</v>
      </c>
      <c r="E24" s="13">
        <f t="shared" si="1"/>
        <v>0</v>
      </c>
      <c r="F24" s="13">
        <v>0</v>
      </c>
      <c r="G24" s="13">
        <v>0</v>
      </c>
      <c r="H24" s="13">
        <f t="shared" si="2"/>
        <v>0</v>
      </c>
    </row>
    <row r="25" spans="2:8" ht="18.75" customHeight="1">
      <c r="B25" s="4" t="s">
        <v>39</v>
      </c>
      <c r="C25" s="13">
        <v>318600</v>
      </c>
      <c r="D25" s="13">
        <v>0</v>
      </c>
      <c r="E25" s="13">
        <f t="shared" si="1"/>
        <v>318600</v>
      </c>
      <c r="F25" s="13">
        <v>23246</v>
      </c>
      <c r="G25" s="13">
        <v>23246</v>
      </c>
      <c r="H25" s="13">
        <f t="shared" si="2"/>
        <v>295354</v>
      </c>
    </row>
    <row r="26" spans="2:8" ht="18.75" customHeight="1">
      <c r="B26" s="4" t="s">
        <v>38</v>
      </c>
      <c r="C26" s="13">
        <v>397700</v>
      </c>
      <c r="D26" s="13">
        <v>0</v>
      </c>
      <c r="E26" s="13">
        <f t="shared" si="1"/>
        <v>397700</v>
      </c>
      <c r="F26" s="13">
        <v>29186</v>
      </c>
      <c r="G26" s="13">
        <v>29186</v>
      </c>
      <c r="H26" s="13">
        <f t="shared" si="2"/>
        <v>368514</v>
      </c>
    </row>
    <row r="27" spans="2:8" ht="18.75" customHeight="1">
      <c r="B27" s="4" t="s">
        <v>37</v>
      </c>
      <c r="C27" s="13">
        <v>272000</v>
      </c>
      <c r="D27" s="13">
        <v>0</v>
      </c>
      <c r="E27" s="13">
        <f t="shared" si="1"/>
        <v>272000</v>
      </c>
      <c r="F27" s="13">
        <v>19332</v>
      </c>
      <c r="G27" s="13">
        <v>19332</v>
      </c>
      <c r="H27" s="13">
        <f t="shared" si="2"/>
        <v>252668</v>
      </c>
    </row>
    <row r="28" spans="2:8" ht="18.75" customHeight="1">
      <c r="B28" s="4" t="s">
        <v>36</v>
      </c>
      <c r="C28" s="13">
        <v>328000</v>
      </c>
      <c r="D28" s="13">
        <v>0</v>
      </c>
      <c r="E28" s="13">
        <f t="shared" si="1"/>
        <v>328000</v>
      </c>
      <c r="F28" s="13">
        <v>25030</v>
      </c>
      <c r="G28" s="13">
        <v>25030</v>
      </c>
      <c r="H28" s="13">
        <f t="shared" si="2"/>
        <v>302970</v>
      </c>
    </row>
    <row r="29" spans="2:8" ht="18.75" customHeight="1">
      <c r="B29" s="4" t="s">
        <v>35</v>
      </c>
      <c r="C29" s="13">
        <v>621000</v>
      </c>
      <c r="D29" s="13">
        <v>0</v>
      </c>
      <c r="E29" s="13">
        <f t="shared" si="1"/>
        <v>621000</v>
      </c>
      <c r="F29" s="13">
        <v>46768</v>
      </c>
      <c r="G29" s="13">
        <v>46768</v>
      </c>
      <c r="H29" s="13">
        <f t="shared" si="2"/>
        <v>574232</v>
      </c>
    </row>
    <row r="30" spans="2:8" ht="18.75" customHeight="1">
      <c r="B30" s="4" t="s">
        <v>17</v>
      </c>
      <c r="C30" s="13">
        <v>3106700</v>
      </c>
      <c r="D30" s="13">
        <v>0</v>
      </c>
      <c r="E30" s="13">
        <f t="shared" si="1"/>
        <v>3106700</v>
      </c>
      <c r="F30" s="13">
        <v>252942</v>
      </c>
      <c r="G30" s="13">
        <v>252942</v>
      </c>
      <c r="H30" s="13">
        <f t="shared" si="2"/>
        <v>2853758</v>
      </c>
    </row>
    <row r="31" spans="2:8" ht="18.75" customHeight="1">
      <c r="B31" s="4" t="s">
        <v>18</v>
      </c>
      <c r="C31" s="13">
        <v>283600</v>
      </c>
      <c r="D31" s="13">
        <v>0</v>
      </c>
      <c r="E31" s="13">
        <f t="shared" si="1"/>
        <v>283600</v>
      </c>
      <c r="F31" s="13">
        <v>20572</v>
      </c>
      <c r="G31" s="13">
        <v>20572</v>
      </c>
      <c r="H31" s="13">
        <f t="shared" si="2"/>
        <v>263028</v>
      </c>
    </row>
    <row r="32" spans="2:8" ht="18.75" customHeight="1">
      <c r="B32" s="4" t="s">
        <v>19</v>
      </c>
      <c r="C32" s="13">
        <v>664300</v>
      </c>
      <c r="D32" s="13">
        <v>0</v>
      </c>
      <c r="E32" s="13">
        <f t="shared" si="1"/>
        <v>664300</v>
      </c>
      <c r="F32" s="13">
        <v>42534</v>
      </c>
      <c r="G32" s="13">
        <v>42534</v>
      </c>
      <c r="H32" s="13">
        <f t="shared" si="2"/>
        <v>621766</v>
      </c>
    </row>
    <row r="33" spans="2:8" ht="18.75" customHeight="1">
      <c r="B33" s="4" t="s">
        <v>20</v>
      </c>
      <c r="C33" s="13">
        <v>162000</v>
      </c>
      <c r="D33" s="13">
        <v>0</v>
      </c>
      <c r="E33" s="13">
        <f t="shared" si="1"/>
        <v>162000</v>
      </c>
      <c r="F33" s="13">
        <v>11560</v>
      </c>
      <c r="G33" s="13">
        <v>11560</v>
      </c>
      <c r="H33" s="13">
        <f t="shared" si="2"/>
        <v>150440</v>
      </c>
    </row>
    <row r="34" spans="2:8" ht="18.75" customHeight="1">
      <c r="B34" s="4" t="s">
        <v>21</v>
      </c>
      <c r="C34" s="13">
        <v>1746200</v>
      </c>
      <c r="D34" s="13">
        <v>0</v>
      </c>
      <c r="E34" s="13">
        <f t="shared" si="1"/>
        <v>1746200</v>
      </c>
      <c r="F34" s="13">
        <v>130068</v>
      </c>
      <c r="G34" s="13">
        <v>130068</v>
      </c>
      <c r="H34" s="13">
        <f t="shared" si="2"/>
        <v>1616132</v>
      </c>
    </row>
    <row r="35" spans="2:8" ht="18.75" customHeight="1">
      <c r="B35" s="4" t="s">
        <v>22</v>
      </c>
      <c r="C35" s="13">
        <v>108000</v>
      </c>
      <c r="D35" s="13">
        <v>0</v>
      </c>
      <c r="E35" s="13">
        <f t="shared" si="1"/>
        <v>108000</v>
      </c>
      <c r="F35" s="13">
        <v>7528</v>
      </c>
      <c r="G35" s="13">
        <v>7528</v>
      </c>
      <c r="H35" s="13">
        <f t="shared" si="2"/>
        <v>100472</v>
      </c>
    </row>
    <row r="36" spans="2:8" ht="18.75" customHeight="1">
      <c r="B36" s="4" t="s">
        <v>23</v>
      </c>
      <c r="C36" s="13">
        <v>802200</v>
      </c>
      <c r="D36" s="13">
        <v>0</v>
      </c>
      <c r="E36" s="13">
        <f t="shared" si="1"/>
        <v>802200</v>
      </c>
      <c r="F36" s="13">
        <v>59948</v>
      </c>
      <c r="G36" s="13">
        <v>59948</v>
      </c>
      <c r="H36" s="13">
        <f t="shared" si="2"/>
        <v>742252</v>
      </c>
    </row>
    <row r="37" spans="2:8" ht="18.75" customHeight="1">
      <c r="B37" s="4" t="s">
        <v>24</v>
      </c>
      <c r="C37" s="13">
        <v>0</v>
      </c>
      <c r="D37" s="13">
        <v>0</v>
      </c>
      <c r="E37" s="13">
        <f t="shared" si="1"/>
        <v>0</v>
      </c>
      <c r="F37" s="13">
        <v>0</v>
      </c>
      <c r="G37" s="13">
        <v>0</v>
      </c>
      <c r="H37" s="13">
        <f t="shared" si="2"/>
        <v>0</v>
      </c>
    </row>
    <row r="38" spans="2:8" ht="18.75" customHeight="1">
      <c r="B38" s="4" t="s">
        <v>34</v>
      </c>
      <c r="C38" s="13">
        <v>15000</v>
      </c>
      <c r="D38" s="13">
        <v>0</v>
      </c>
      <c r="E38" s="13">
        <f t="shared" si="1"/>
        <v>15000</v>
      </c>
      <c r="F38" s="13">
        <v>0</v>
      </c>
      <c r="G38" s="13">
        <v>0</v>
      </c>
      <c r="H38" s="13">
        <f t="shared" si="2"/>
        <v>15000</v>
      </c>
    </row>
    <row r="39" spans="2:8" ht="18.75" customHeight="1">
      <c r="B39" s="4" t="s">
        <v>33</v>
      </c>
      <c r="C39" s="13">
        <v>5000</v>
      </c>
      <c r="D39" s="13">
        <v>0</v>
      </c>
      <c r="E39" s="13">
        <f t="shared" si="1"/>
        <v>5000</v>
      </c>
      <c r="F39" s="13">
        <v>0</v>
      </c>
      <c r="G39" s="13">
        <v>0</v>
      </c>
      <c r="H39" s="13">
        <f t="shared" si="2"/>
        <v>5000</v>
      </c>
    </row>
    <row r="40" spans="2:8" ht="18.75" customHeight="1">
      <c r="B40" s="2" t="s">
        <v>13</v>
      </c>
      <c r="C40" s="14">
        <f aca="true" t="shared" si="3" ref="C40:H40">SUM(C41:C70)</f>
        <v>38466770</v>
      </c>
      <c r="D40" s="14">
        <f t="shared" si="3"/>
        <v>4304878.33</v>
      </c>
      <c r="E40" s="14">
        <f t="shared" si="3"/>
        <v>42771648.33</v>
      </c>
      <c r="F40" s="14">
        <f t="shared" si="3"/>
        <v>741509.56</v>
      </c>
      <c r="G40" s="14">
        <f t="shared" si="3"/>
        <v>741509.56</v>
      </c>
      <c r="H40" s="14">
        <f t="shared" si="3"/>
        <v>42030138.769999996</v>
      </c>
    </row>
    <row r="41" spans="2:8" ht="18.75" customHeight="1">
      <c r="B41" s="8" t="s">
        <v>15</v>
      </c>
      <c r="C41" s="11">
        <v>0</v>
      </c>
      <c r="D41" s="11">
        <v>0</v>
      </c>
      <c r="E41" s="11">
        <f aca="true" t="shared" si="4" ref="E41:E70">C41+D41</f>
        <v>0</v>
      </c>
      <c r="F41" s="11">
        <v>0</v>
      </c>
      <c r="G41" s="11">
        <v>0</v>
      </c>
      <c r="H41" s="12">
        <f aca="true" t="shared" si="5" ref="H41:H70">E41-F41</f>
        <v>0</v>
      </c>
    </row>
    <row r="42" spans="2:8" ht="18.75" customHeight="1">
      <c r="B42" s="8" t="s">
        <v>52</v>
      </c>
      <c r="C42" s="11">
        <v>0</v>
      </c>
      <c r="D42" s="11">
        <v>0</v>
      </c>
      <c r="E42" s="11">
        <f t="shared" si="4"/>
        <v>0</v>
      </c>
      <c r="F42" s="11">
        <v>0</v>
      </c>
      <c r="G42" s="11">
        <v>0</v>
      </c>
      <c r="H42" s="12">
        <f t="shared" si="5"/>
        <v>0</v>
      </c>
    </row>
    <row r="43" spans="2:8" ht="18.75" customHeight="1">
      <c r="B43" s="8" t="s">
        <v>51</v>
      </c>
      <c r="C43" s="11">
        <v>0</v>
      </c>
      <c r="D43" s="11">
        <v>0</v>
      </c>
      <c r="E43" s="11">
        <f t="shared" si="4"/>
        <v>0</v>
      </c>
      <c r="F43" s="11">
        <v>0</v>
      </c>
      <c r="G43" s="11">
        <v>0</v>
      </c>
      <c r="H43" s="12">
        <f t="shared" si="5"/>
        <v>0</v>
      </c>
    </row>
    <row r="44" spans="2:8" ht="18.75" customHeight="1">
      <c r="B44" s="8" t="s">
        <v>16</v>
      </c>
      <c r="C44" s="11">
        <v>0</v>
      </c>
      <c r="D44" s="11">
        <v>0</v>
      </c>
      <c r="E44" s="11">
        <f t="shared" si="4"/>
        <v>0</v>
      </c>
      <c r="F44" s="11">
        <v>0</v>
      </c>
      <c r="G44" s="11">
        <v>0</v>
      </c>
      <c r="H44" s="12">
        <f t="shared" si="5"/>
        <v>0</v>
      </c>
    </row>
    <row r="45" spans="2:8" ht="18.75" customHeight="1">
      <c r="B45" s="8" t="s">
        <v>50</v>
      </c>
      <c r="C45" s="13">
        <v>0</v>
      </c>
      <c r="D45" s="13">
        <v>0</v>
      </c>
      <c r="E45" s="13">
        <f t="shared" si="4"/>
        <v>0</v>
      </c>
      <c r="F45" s="13">
        <v>0</v>
      </c>
      <c r="G45" s="13">
        <v>0</v>
      </c>
      <c r="H45" s="12">
        <f t="shared" si="5"/>
        <v>0</v>
      </c>
    </row>
    <row r="46" spans="2:8" ht="18.75" customHeight="1">
      <c r="B46" s="8" t="s">
        <v>49</v>
      </c>
      <c r="C46" s="13">
        <v>0</v>
      </c>
      <c r="D46" s="13">
        <v>0</v>
      </c>
      <c r="E46" s="13">
        <f t="shared" si="4"/>
        <v>0</v>
      </c>
      <c r="F46" s="13">
        <v>0</v>
      </c>
      <c r="G46" s="13">
        <v>0</v>
      </c>
      <c r="H46" s="12">
        <f t="shared" si="5"/>
        <v>0</v>
      </c>
    </row>
    <row r="47" spans="2:8" ht="18.75" customHeight="1">
      <c r="B47" s="8" t="s">
        <v>48</v>
      </c>
      <c r="C47" s="13">
        <v>14187478.94</v>
      </c>
      <c r="D47" s="13">
        <v>4072457.96</v>
      </c>
      <c r="E47" s="13">
        <f t="shared" si="4"/>
        <v>18259936.9</v>
      </c>
      <c r="F47" s="13">
        <v>0</v>
      </c>
      <c r="G47" s="13">
        <v>0</v>
      </c>
      <c r="H47" s="12">
        <f t="shared" si="5"/>
        <v>18259936.9</v>
      </c>
    </row>
    <row r="48" spans="2:8" ht="18.75" customHeight="1">
      <c r="B48" s="8" t="s">
        <v>47</v>
      </c>
      <c r="C48" s="13">
        <v>3225000</v>
      </c>
      <c r="D48" s="13">
        <v>0</v>
      </c>
      <c r="E48" s="13">
        <f t="shared" si="4"/>
        <v>3225000</v>
      </c>
      <c r="F48" s="13">
        <v>242065</v>
      </c>
      <c r="G48" s="13">
        <v>242065</v>
      </c>
      <c r="H48" s="12">
        <f t="shared" si="5"/>
        <v>2982935</v>
      </c>
    </row>
    <row r="49" spans="2:8" ht="18.75" customHeight="1">
      <c r="B49" s="4" t="s">
        <v>46</v>
      </c>
      <c r="C49" s="13">
        <v>3541000</v>
      </c>
      <c r="D49" s="13">
        <v>0</v>
      </c>
      <c r="E49" s="13">
        <f t="shared" si="4"/>
        <v>3541000</v>
      </c>
      <c r="F49" s="13">
        <v>260075</v>
      </c>
      <c r="G49" s="13">
        <v>260075</v>
      </c>
      <c r="H49" s="12">
        <f t="shared" si="5"/>
        <v>3280925</v>
      </c>
    </row>
    <row r="50" spans="2:8" ht="18.75" customHeight="1">
      <c r="B50" s="4" t="s">
        <v>45</v>
      </c>
      <c r="C50" s="13">
        <v>692500</v>
      </c>
      <c r="D50" s="13">
        <v>0</v>
      </c>
      <c r="E50" s="13">
        <f t="shared" si="4"/>
        <v>692500</v>
      </c>
      <c r="F50" s="13">
        <v>45317</v>
      </c>
      <c r="G50" s="13">
        <v>45317</v>
      </c>
      <c r="H50" s="12">
        <f t="shared" si="5"/>
        <v>647183</v>
      </c>
    </row>
    <row r="51" spans="2:8" ht="18.75" customHeight="1">
      <c r="B51" s="4" t="s">
        <v>44</v>
      </c>
      <c r="C51" s="13">
        <v>16342291.06</v>
      </c>
      <c r="D51" s="13">
        <v>232420.37</v>
      </c>
      <c r="E51" s="13">
        <f t="shared" si="4"/>
        <v>16574711.43</v>
      </c>
      <c r="F51" s="13">
        <v>159145.56</v>
      </c>
      <c r="G51" s="13">
        <v>159145.56</v>
      </c>
      <c r="H51" s="12">
        <f t="shared" si="5"/>
        <v>16415565.87</v>
      </c>
    </row>
    <row r="52" spans="2:8" ht="18.75" customHeight="1">
      <c r="B52" s="4" t="s">
        <v>43</v>
      </c>
      <c r="C52" s="13">
        <v>0</v>
      </c>
      <c r="D52" s="13">
        <v>0</v>
      </c>
      <c r="E52" s="13">
        <f t="shared" si="4"/>
        <v>0</v>
      </c>
      <c r="F52" s="13">
        <v>0</v>
      </c>
      <c r="G52" s="13">
        <v>0</v>
      </c>
      <c r="H52" s="12">
        <f t="shared" si="5"/>
        <v>0</v>
      </c>
    </row>
    <row r="53" spans="2:8" ht="18.75" customHeight="1">
      <c r="B53" s="4" t="s">
        <v>42</v>
      </c>
      <c r="C53" s="13">
        <v>0</v>
      </c>
      <c r="D53" s="13">
        <v>0</v>
      </c>
      <c r="E53" s="13">
        <f t="shared" si="4"/>
        <v>0</v>
      </c>
      <c r="F53" s="13">
        <v>0</v>
      </c>
      <c r="G53" s="13">
        <v>0</v>
      </c>
      <c r="H53" s="12">
        <f t="shared" si="5"/>
        <v>0</v>
      </c>
    </row>
    <row r="54" spans="2:8" ht="18.75" customHeight="1">
      <c r="B54" s="4" t="s">
        <v>41</v>
      </c>
      <c r="C54" s="13">
        <v>0</v>
      </c>
      <c r="D54" s="13">
        <v>0</v>
      </c>
      <c r="E54" s="13">
        <f t="shared" si="4"/>
        <v>0</v>
      </c>
      <c r="F54" s="13">
        <v>0</v>
      </c>
      <c r="G54" s="13">
        <v>0</v>
      </c>
      <c r="H54" s="12">
        <f t="shared" si="5"/>
        <v>0</v>
      </c>
    </row>
    <row r="55" spans="2:8" ht="18.75" customHeight="1">
      <c r="B55" s="4" t="s">
        <v>40</v>
      </c>
      <c r="C55" s="13">
        <v>478500</v>
      </c>
      <c r="D55" s="13">
        <v>0</v>
      </c>
      <c r="E55" s="13">
        <f t="shared" si="4"/>
        <v>478500</v>
      </c>
      <c r="F55" s="13">
        <v>34907</v>
      </c>
      <c r="G55" s="13">
        <v>34907</v>
      </c>
      <c r="H55" s="12">
        <f t="shared" si="5"/>
        <v>443593</v>
      </c>
    </row>
    <row r="56" spans="2:8" ht="18.75" customHeight="1">
      <c r="B56" s="4" t="s">
        <v>39</v>
      </c>
      <c r="C56" s="13">
        <v>0</v>
      </c>
      <c r="D56" s="13">
        <v>0</v>
      </c>
      <c r="E56" s="13">
        <f t="shared" si="4"/>
        <v>0</v>
      </c>
      <c r="F56" s="13">
        <v>0</v>
      </c>
      <c r="G56" s="13">
        <v>0</v>
      </c>
      <c r="H56" s="12">
        <f t="shared" si="5"/>
        <v>0</v>
      </c>
    </row>
    <row r="57" spans="2:8" ht="18.75" customHeight="1">
      <c r="B57" s="4" t="s">
        <v>38</v>
      </c>
      <c r="C57" s="13">
        <v>0</v>
      </c>
      <c r="D57" s="13">
        <v>0</v>
      </c>
      <c r="E57" s="13">
        <f t="shared" si="4"/>
        <v>0</v>
      </c>
      <c r="F57" s="13">
        <v>0</v>
      </c>
      <c r="G57" s="13">
        <v>0</v>
      </c>
      <c r="H57" s="12">
        <f t="shared" si="5"/>
        <v>0</v>
      </c>
    </row>
    <row r="58" spans="2:8" ht="18.75" customHeight="1">
      <c r="B58" s="4" t="s">
        <v>37</v>
      </c>
      <c r="C58" s="13">
        <v>0</v>
      </c>
      <c r="D58" s="13">
        <v>0</v>
      </c>
      <c r="E58" s="13">
        <f t="shared" si="4"/>
        <v>0</v>
      </c>
      <c r="F58" s="13">
        <v>0</v>
      </c>
      <c r="G58" s="13">
        <v>0</v>
      </c>
      <c r="H58" s="12">
        <f t="shared" si="5"/>
        <v>0</v>
      </c>
    </row>
    <row r="59" spans="2:8" ht="18.75" customHeight="1">
      <c r="B59" s="4" t="s">
        <v>36</v>
      </c>
      <c r="C59" s="13">
        <v>0</v>
      </c>
      <c r="D59" s="13">
        <v>0</v>
      </c>
      <c r="E59" s="13">
        <f t="shared" si="4"/>
        <v>0</v>
      </c>
      <c r="F59" s="13">
        <v>0</v>
      </c>
      <c r="G59" s="13">
        <v>0</v>
      </c>
      <c r="H59" s="12">
        <f t="shared" si="5"/>
        <v>0</v>
      </c>
    </row>
    <row r="60" spans="2:8" ht="18.75" customHeight="1">
      <c r="B60" s="4" t="s">
        <v>35</v>
      </c>
      <c r="C60" s="13">
        <v>0</v>
      </c>
      <c r="D60" s="13">
        <v>0</v>
      </c>
      <c r="E60" s="13">
        <f t="shared" si="4"/>
        <v>0</v>
      </c>
      <c r="F60" s="13">
        <v>0</v>
      </c>
      <c r="G60" s="13">
        <v>0</v>
      </c>
      <c r="H60" s="12">
        <f t="shared" si="5"/>
        <v>0</v>
      </c>
    </row>
    <row r="61" spans="2:8" ht="18.75" customHeight="1">
      <c r="B61" s="4" t="s">
        <v>17</v>
      </c>
      <c r="C61" s="13">
        <v>0</v>
      </c>
      <c r="D61" s="13">
        <v>0</v>
      </c>
      <c r="E61" s="13">
        <f t="shared" si="4"/>
        <v>0</v>
      </c>
      <c r="F61" s="13">
        <v>0</v>
      </c>
      <c r="G61" s="13">
        <v>0</v>
      </c>
      <c r="H61" s="12">
        <f t="shared" si="5"/>
        <v>0</v>
      </c>
    </row>
    <row r="62" spans="2:8" ht="18.75" customHeight="1">
      <c r="B62" s="4" t="s">
        <v>18</v>
      </c>
      <c r="C62" s="13">
        <v>0</v>
      </c>
      <c r="D62" s="13">
        <v>0</v>
      </c>
      <c r="E62" s="13">
        <f t="shared" si="4"/>
        <v>0</v>
      </c>
      <c r="F62" s="13">
        <v>0</v>
      </c>
      <c r="G62" s="13">
        <v>0</v>
      </c>
      <c r="H62" s="12">
        <f t="shared" si="5"/>
        <v>0</v>
      </c>
    </row>
    <row r="63" spans="2:8" ht="18.75" customHeight="1">
      <c r="B63" s="4" t="s">
        <v>19</v>
      </c>
      <c r="C63" s="13">
        <v>0</v>
      </c>
      <c r="D63" s="13">
        <v>0</v>
      </c>
      <c r="E63" s="13">
        <f t="shared" si="4"/>
        <v>0</v>
      </c>
      <c r="F63" s="13">
        <v>0</v>
      </c>
      <c r="G63" s="13">
        <v>0</v>
      </c>
      <c r="H63" s="12">
        <f t="shared" si="5"/>
        <v>0</v>
      </c>
    </row>
    <row r="64" spans="2:8" ht="18.75" customHeight="1">
      <c r="B64" s="4" t="s">
        <v>20</v>
      </c>
      <c r="C64" s="13">
        <v>0</v>
      </c>
      <c r="D64" s="13">
        <v>0</v>
      </c>
      <c r="E64" s="13">
        <f t="shared" si="4"/>
        <v>0</v>
      </c>
      <c r="F64" s="13">
        <v>0</v>
      </c>
      <c r="G64" s="13">
        <v>0</v>
      </c>
      <c r="H64" s="12">
        <f t="shared" si="5"/>
        <v>0</v>
      </c>
    </row>
    <row r="65" spans="2:8" ht="18.75" customHeight="1">
      <c r="B65" s="4" t="s">
        <v>21</v>
      </c>
      <c r="C65" s="13">
        <v>0</v>
      </c>
      <c r="D65" s="13">
        <v>0</v>
      </c>
      <c r="E65" s="13">
        <f t="shared" si="4"/>
        <v>0</v>
      </c>
      <c r="F65" s="13">
        <v>0</v>
      </c>
      <c r="G65" s="13">
        <v>0</v>
      </c>
      <c r="H65" s="12">
        <f t="shared" si="5"/>
        <v>0</v>
      </c>
    </row>
    <row r="66" spans="2:8" ht="18.75" customHeight="1">
      <c r="B66" s="4" t="s">
        <v>22</v>
      </c>
      <c r="C66" s="13">
        <v>0</v>
      </c>
      <c r="D66" s="13">
        <v>0</v>
      </c>
      <c r="E66" s="13">
        <f t="shared" si="4"/>
        <v>0</v>
      </c>
      <c r="F66" s="13">
        <v>0</v>
      </c>
      <c r="G66" s="13">
        <v>0</v>
      </c>
      <c r="H66" s="12">
        <f t="shared" si="5"/>
        <v>0</v>
      </c>
    </row>
    <row r="67" spans="2:8" ht="18.75" customHeight="1">
      <c r="B67" s="4" t="s">
        <v>23</v>
      </c>
      <c r="C67" s="13">
        <v>0</v>
      </c>
      <c r="D67" s="13">
        <v>0</v>
      </c>
      <c r="E67" s="13">
        <f t="shared" si="4"/>
        <v>0</v>
      </c>
      <c r="F67" s="13">
        <v>0</v>
      </c>
      <c r="G67" s="13">
        <v>0</v>
      </c>
      <c r="H67" s="12">
        <f t="shared" si="5"/>
        <v>0</v>
      </c>
    </row>
    <row r="68" spans="2:8" ht="18.75" customHeight="1">
      <c r="B68" s="4" t="s">
        <v>24</v>
      </c>
      <c r="C68" s="13">
        <v>0</v>
      </c>
      <c r="D68" s="13">
        <v>0</v>
      </c>
      <c r="E68" s="13">
        <f t="shared" si="4"/>
        <v>0</v>
      </c>
      <c r="F68" s="13">
        <v>0</v>
      </c>
      <c r="G68" s="13">
        <v>0</v>
      </c>
      <c r="H68" s="12">
        <f t="shared" si="5"/>
        <v>0</v>
      </c>
    </row>
    <row r="69" spans="2:8" ht="18.75" customHeight="1">
      <c r="B69" s="4" t="s">
        <v>34</v>
      </c>
      <c r="C69" s="13">
        <v>0</v>
      </c>
      <c r="D69" s="13">
        <v>0</v>
      </c>
      <c r="E69" s="13">
        <f t="shared" si="4"/>
        <v>0</v>
      </c>
      <c r="F69" s="13">
        <v>0</v>
      </c>
      <c r="G69" s="13">
        <v>0</v>
      </c>
      <c r="H69" s="12">
        <f t="shared" si="5"/>
        <v>0</v>
      </c>
    </row>
    <row r="70" spans="2:8" ht="18.75" customHeight="1">
      <c r="B70" s="4" t="s">
        <v>33</v>
      </c>
      <c r="C70" s="13">
        <v>0</v>
      </c>
      <c r="D70" s="13">
        <v>0</v>
      </c>
      <c r="E70" s="13">
        <f t="shared" si="4"/>
        <v>0</v>
      </c>
      <c r="F70" s="13">
        <v>0</v>
      </c>
      <c r="G70" s="13">
        <v>0</v>
      </c>
      <c r="H70" s="12">
        <f t="shared" si="5"/>
        <v>0</v>
      </c>
    </row>
    <row r="71" spans="2:8" ht="18.75" customHeight="1">
      <c r="B71" s="4"/>
      <c r="C71" s="13"/>
      <c r="D71" s="13"/>
      <c r="E71" s="13"/>
      <c r="F71" s="13"/>
      <c r="G71" s="13"/>
      <c r="H71" s="12"/>
    </row>
    <row r="72" spans="2:8" ht="18.75" customHeight="1">
      <c r="B72" s="1" t="s">
        <v>11</v>
      </c>
      <c r="C72" s="15">
        <f aca="true" t="shared" si="6" ref="C72:H72">C9+C40</f>
        <v>94585025.75</v>
      </c>
      <c r="D72" s="15">
        <f t="shared" si="6"/>
        <v>6372126.37</v>
      </c>
      <c r="E72" s="15">
        <f t="shared" si="6"/>
        <v>100957152.12</v>
      </c>
      <c r="F72" s="15">
        <f t="shared" si="6"/>
        <v>3864129.66</v>
      </c>
      <c r="G72" s="15">
        <f t="shared" si="6"/>
        <v>3864129.66</v>
      </c>
      <c r="H72" s="15">
        <f t="shared" si="6"/>
        <v>97093022.46</v>
      </c>
    </row>
    <row r="73" spans="2:8" ht="13.5" thickBot="1">
      <c r="B73" s="3"/>
      <c r="C73" s="16"/>
      <c r="D73" s="16"/>
      <c r="E73" s="16"/>
      <c r="F73" s="16"/>
      <c r="G73" s="16"/>
      <c r="H73" s="16"/>
    </row>
    <row r="88" ht="35.25" customHeight="1"/>
    <row r="89" spans="1:8" ht="12.75">
      <c r="A89" s="29" t="s">
        <v>25</v>
      </c>
      <c r="B89" s="29"/>
      <c r="C89" s="29"/>
      <c r="D89" s="29"/>
      <c r="E89" s="29"/>
      <c r="F89" s="29"/>
      <c r="G89" s="29"/>
      <c r="H89" s="29"/>
    </row>
    <row r="90" spans="1:8" ht="21" customHeight="1">
      <c r="A90" s="29"/>
      <c r="B90" s="29"/>
      <c r="C90" s="29"/>
      <c r="D90" s="29"/>
      <c r="E90" s="29"/>
      <c r="F90" s="29"/>
      <c r="G90" s="29"/>
      <c r="H90" s="29"/>
    </row>
    <row r="91" spans="1:8" ht="15.75">
      <c r="A91" s="6"/>
      <c r="B91" s="6"/>
      <c r="C91" s="19"/>
      <c r="D91" s="19"/>
      <c r="E91" s="19"/>
      <c r="F91" s="20"/>
      <c r="G91" s="20"/>
      <c r="H91" s="20"/>
    </row>
    <row r="92" spans="1:8" ht="12.75">
      <c r="A92" s="30" t="s">
        <v>26</v>
      </c>
      <c r="B92" s="30"/>
      <c r="C92" s="30"/>
      <c r="D92" s="30"/>
      <c r="E92" s="30"/>
      <c r="F92" s="30"/>
      <c r="G92" s="30"/>
      <c r="H92" s="30"/>
    </row>
    <row r="93" spans="1:8" ht="52.5" customHeight="1">
      <c r="A93" s="30"/>
      <c r="B93" s="30"/>
      <c r="C93" s="30"/>
      <c r="D93" s="30"/>
      <c r="E93" s="30"/>
      <c r="F93" s="30"/>
      <c r="G93" s="30"/>
      <c r="H93" s="30"/>
    </row>
    <row r="94" spans="1:8" ht="12.75">
      <c r="A94" s="9"/>
      <c r="B94" s="9"/>
      <c r="C94" s="21"/>
      <c r="D94" s="21"/>
      <c r="E94" s="21"/>
      <c r="F94" s="21"/>
      <c r="G94" s="21"/>
      <c r="H94" s="21"/>
    </row>
    <row r="95" spans="1:8" ht="12.75">
      <c r="A95" s="9"/>
      <c r="B95" s="9"/>
      <c r="C95" s="21"/>
      <c r="D95" s="21"/>
      <c r="E95" s="21"/>
      <c r="F95" s="21"/>
      <c r="G95" s="21"/>
      <c r="H95" s="21"/>
    </row>
    <row r="96" spans="1:8" ht="15.75">
      <c r="A96" s="6"/>
      <c r="B96" s="6"/>
      <c r="C96" s="19"/>
      <c r="D96" s="19"/>
      <c r="E96" s="19"/>
      <c r="F96" s="20"/>
      <c r="G96" s="20"/>
      <c r="H96" s="20"/>
    </row>
    <row r="97" spans="1:8" ht="15.75" customHeight="1">
      <c r="A97" s="31" t="s">
        <v>27</v>
      </c>
      <c r="B97" s="31"/>
      <c r="C97" s="31"/>
      <c r="E97" s="32" t="s">
        <v>28</v>
      </c>
      <c r="F97" s="32"/>
      <c r="G97" s="32"/>
      <c r="H97" s="32"/>
    </row>
    <row r="98" spans="1:8" ht="15.75" customHeight="1">
      <c r="A98" s="33" t="s">
        <v>30</v>
      </c>
      <c r="B98" s="34"/>
      <c r="C98" s="34"/>
      <c r="E98" s="35" t="s">
        <v>31</v>
      </c>
      <c r="F98" s="35"/>
      <c r="G98" s="35"/>
      <c r="H98" s="35"/>
    </row>
    <row r="99" spans="1:8" ht="12.75">
      <c r="A99" s="7"/>
      <c r="B99" s="7"/>
      <c r="C99" s="22"/>
      <c r="D99" s="22"/>
      <c r="E99" s="22"/>
      <c r="F99" s="22"/>
      <c r="G99" s="22"/>
      <c r="H99" s="22"/>
    </row>
    <row r="100" spans="1:8" ht="12.75">
      <c r="A100" s="7"/>
      <c r="B100" s="7"/>
      <c r="C100" s="22"/>
      <c r="D100" s="22"/>
      <c r="E100" s="22"/>
      <c r="F100" s="22"/>
      <c r="G100" s="22"/>
      <c r="H100" s="22"/>
    </row>
    <row r="101" spans="1:8" ht="12.75">
      <c r="A101" s="7"/>
      <c r="B101" s="7"/>
      <c r="C101" s="22"/>
      <c r="D101" s="22"/>
      <c r="E101" s="22"/>
      <c r="F101" s="22"/>
      <c r="G101" s="22"/>
      <c r="H101" s="22"/>
    </row>
    <row r="102" spans="1:8" ht="12.75">
      <c r="A102" s="7"/>
      <c r="B102" s="7"/>
      <c r="C102" s="22"/>
      <c r="D102" s="22"/>
      <c r="E102" s="22"/>
      <c r="F102" s="22"/>
      <c r="G102" s="22"/>
      <c r="H102" s="22"/>
    </row>
    <row r="103" spans="1:8" ht="12.75">
      <c r="A103" s="7"/>
      <c r="B103" s="7"/>
      <c r="C103" s="22"/>
      <c r="D103" s="22"/>
      <c r="E103" s="22"/>
      <c r="F103" s="22"/>
      <c r="G103" s="22"/>
      <c r="H103" s="22"/>
    </row>
    <row r="104" spans="1:8" ht="12.75">
      <c r="A104" s="7"/>
      <c r="B104" s="7"/>
      <c r="C104" s="22"/>
      <c r="D104" s="22"/>
      <c r="E104" s="22"/>
      <c r="F104" s="22"/>
      <c r="G104" s="22"/>
      <c r="H104" s="22"/>
    </row>
    <row r="105" spans="1:8" ht="12.75">
      <c r="A105" s="7"/>
      <c r="B105" s="7"/>
      <c r="C105" s="22"/>
      <c r="D105" s="22"/>
      <c r="E105" s="22"/>
      <c r="F105" s="22"/>
      <c r="G105" s="22"/>
      <c r="H105" s="22"/>
    </row>
    <row r="106" spans="1:8" ht="15.75" customHeight="1">
      <c r="A106" s="7"/>
      <c r="B106" s="27" t="s">
        <v>29</v>
      </c>
      <c r="C106" s="27"/>
      <c r="D106" s="27"/>
      <c r="E106" s="27"/>
      <c r="F106" s="27"/>
      <c r="G106" s="27"/>
      <c r="H106" s="27"/>
    </row>
    <row r="107" spans="1:8" ht="15.75">
      <c r="A107" s="7"/>
      <c r="B107" s="28" t="s">
        <v>32</v>
      </c>
      <c r="C107" s="28"/>
      <c r="D107" s="28"/>
      <c r="E107" s="28"/>
      <c r="F107" s="28"/>
      <c r="G107" s="28"/>
      <c r="H107" s="28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B106:H106"/>
    <mergeCell ref="B107:H107"/>
    <mergeCell ref="A89:H90"/>
    <mergeCell ref="A92:H93"/>
    <mergeCell ref="A97:C97"/>
    <mergeCell ref="E97:H97"/>
    <mergeCell ref="A98:C98"/>
    <mergeCell ref="E98:H98"/>
  </mergeCells>
  <printOptions/>
  <pageMargins left="0.7" right="0.7" top="0.75" bottom="0.75" header="0.3" footer="0.3"/>
  <pageSetup fitToHeight="0" fitToWidth="1" horizontalDpi="360" verticalDpi="36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2"/>
  <sheetViews>
    <sheetView view="pageBreakPreview" zoomScaleSheetLayoutView="100" zoomScalePageLayoutView="0" workbookViewId="0" topLeftCell="A1">
      <pane ySplit="8" topLeftCell="A94" activePane="bottomLeft" state="frozen"/>
      <selection pane="topLeft" activeCell="A1" sqref="A1"/>
      <selection pane="bottomLeft" activeCell="A74" sqref="A74:IV112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3.421875" style="5" bestFit="1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43" t="s">
        <v>14</v>
      </c>
      <c r="C2" s="44"/>
      <c r="D2" s="44"/>
      <c r="E2" s="44"/>
      <c r="F2" s="44"/>
      <c r="G2" s="44"/>
      <c r="H2" s="45"/>
    </row>
    <row r="3" spans="2:8" ht="12.75">
      <c r="B3" s="46" t="s">
        <v>0</v>
      </c>
      <c r="C3" s="47"/>
      <c r="D3" s="47"/>
      <c r="E3" s="47"/>
      <c r="F3" s="47"/>
      <c r="G3" s="47"/>
      <c r="H3" s="48"/>
    </row>
    <row r="4" spans="2:8" ht="12.75">
      <c r="B4" s="46" t="s">
        <v>1</v>
      </c>
      <c r="C4" s="47"/>
      <c r="D4" s="47"/>
      <c r="E4" s="47"/>
      <c r="F4" s="47"/>
      <c r="G4" s="47"/>
      <c r="H4" s="48"/>
    </row>
    <row r="5" spans="2:8" ht="12.75">
      <c r="B5" s="46" t="s">
        <v>54</v>
      </c>
      <c r="C5" s="47"/>
      <c r="D5" s="47"/>
      <c r="E5" s="47"/>
      <c r="F5" s="47"/>
      <c r="G5" s="47"/>
      <c r="H5" s="48"/>
    </row>
    <row r="6" spans="2:8" ht="13.5" thickBot="1">
      <c r="B6" s="49" t="s">
        <v>2</v>
      </c>
      <c r="C6" s="50"/>
      <c r="D6" s="50"/>
      <c r="E6" s="50"/>
      <c r="F6" s="50"/>
      <c r="G6" s="50"/>
      <c r="H6" s="51"/>
    </row>
    <row r="7" spans="2:8" ht="13.5" thickBot="1">
      <c r="B7" s="36" t="s">
        <v>3</v>
      </c>
      <c r="C7" s="52" t="s">
        <v>4</v>
      </c>
      <c r="D7" s="53"/>
      <c r="E7" s="53"/>
      <c r="F7" s="53"/>
      <c r="G7" s="54"/>
      <c r="H7" s="36" t="s">
        <v>5</v>
      </c>
    </row>
    <row r="8" spans="2:8" ht="26.25" thickBot="1">
      <c r="B8" s="37"/>
      <c r="C8" s="24" t="s">
        <v>6</v>
      </c>
      <c r="D8" s="24" t="s">
        <v>7</v>
      </c>
      <c r="E8" s="24" t="s">
        <v>8</v>
      </c>
      <c r="F8" s="24" t="s">
        <v>9</v>
      </c>
      <c r="G8" s="24" t="s">
        <v>10</v>
      </c>
      <c r="H8" s="37"/>
    </row>
    <row r="9" spans="2:8" ht="23.25" customHeight="1">
      <c r="B9" s="1" t="s">
        <v>12</v>
      </c>
      <c r="C9" s="10">
        <f aca="true" t="shared" si="0" ref="C9:H9">SUM(C10:C39)</f>
        <v>56118255.75</v>
      </c>
      <c r="D9" s="10">
        <f t="shared" si="0"/>
        <v>2092766.25</v>
      </c>
      <c r="E9" s="10">
        <f t="shared" si="0"/>
        <v>58211022</v>
      </c>
      <c r="F9" s="10">
        <f t="shared" si="0"/>
        <v>6709393.37</v>
      </c>
      <c r="G9" s="10">
        <f t="shared" si="0"/>
        <v>6709393.37</v>
      </c>
      <c r="H9" s="10">
        <f t="shared" si="0"/>
        <v>51501628.63</v>
      </c>
    </row>
    <row r="10" spans="2:8" ht="18.75" customHeight="1">
      <c r="B10" s="8" t="s">
        <v>15</v>
      </c>
      <c r="C10" s="11">
        <v>10273000</v>
      </c>
      <c r="D10" s="11">
        <v>0</v>
      </c>
      <c r="E10" s="11">
        <f aca="true" t="shared" si="1" ref="E10:E39">C10+D10</f>
        <v>10273000</v>
      </c>
      <c r="F10" s="11">
        <v>437488.65</v>
      </c>
      <c r="G10" s="11">
        <v>437488.65</v>
      </c>
      <c r="H10" s="12">
        <f aca="true" t="shared" si="2" ref="H10:H39">E10-F10</f>
        <v>9835511.35</v>
      </c>
    </row>
    <row r="11" spans="2:8" ht="18.75" customHeight="1">
      <c r="B11" s="8" t="s">
        <v>52</v>
      </c>
      <c r="C11" s="13">
        <v>329000</v>
      </c>
      <c r="D11" s="13">
        <v>0</v>
      </c>
      <c r="E11" s="13">
        <f t="shared" si="1"/>
        <v>329000</v>
      </c>
      <c r="F11" s="13">
        <v>53700</v>
      </c>
      <c r="G11" s="13">
        <v>53700</v>
      </c>
      <c r="H11" s="12">
        <f t="shared" si="2"/>
        <v>275300</v>
      </c>
    </row>
    <row r="12" spans="2:8" ht="18.75" customHeight="1">
      <c r="B12" s="8" t="s">
        <v>51</v>
      </c>
      <c r="C12" s="13">
        <v>3386000</v>
      </c>
      <c r="D12" s="13">
        <v>0</v>
      </c>
      <c r="E12" s="13">
        <f t="shared" si="1"/>
        <v>3386000</v>
      </c>
      <c r="F12" s="13">
        <v>554400</v>
      </c>
      <c r="G12" s="13">
        <v>554400</v>
      </c>
      <c r="H12" s="12">
        <f t="shared" si="2"/>
        <v>2831600</v>
      </c>
    </row>
    <row r="13" spans="2:8" ht="18.75" customHeight="1">
      <c r="B13" s="8" t="s">
        <v>16</v>
      </c>
      <c r="C13" s="13">
        <v>373300</v>
      </c>
      <c r="D13" s="13">
        <v>0</v>
      </c>
      <c r="E13" s="13">
        <f t="shared" si="1"/>
        <v>373300</v>
      </c>
      <c r="F13" s="13">
        <v>66240</v>
      </c>
      <c r="G13" s="13">
        <v>66240</v>
      </c>
      <c r="H13" s="12">
        <f t="shared" si="2"/>
        <v>307060</v>
      </c>
    </row>
    <row r="14" spans="2:8" ht="18.75" customHeight="1">
      <c r="B14" s="8" t="s">
        <v>50</v>
      </c>
      <c r="C14" s="13">
        <v>1072800</v>
      </c>
      <c r="D14" s="13">
        <v>0</v>
      </c>
      <c r="E14" s="13">
        <f t="shared" si="1"/>
        <v>1072800</v>
      </c>
      <c r="F14" s="13">
        <v>177253</v>
      </c>
      <c r="G14" s="13">
        <v>177253</v>
      </c>
      <c r="H14" s="12">
        <f t="shared" si="2"/>
        <v>895547</v>
      </c>
    </row>
    <row r="15" spans="2:8" ht="18.75" customHeight="1">
      <c r="B15" s="8" t="s">
        <v>49</v>
      </c>
      <c r="C15" s="13">
        <v>299000</v>
      </c>
      <c r="D15" s="13">
        <v>0</v>
      </c>
      <c r="E15" s="13">
        <f t="shared" si="1"/>
        <v>299000</v>
      </c>
      <c r="F15" s="13">
        <v>45484</v>
      </c>
      <c r="G15" s="13">
        <v>45484</v>
      </c>
      <c r="H15" s="12">
        <f t="shared" si="2"/>
        <v>253516</v>
      </c>
    </row>
    <row r="16" spans="2:8" ht="18.75" customHeight="1">
      <c r="B16" s="8" t="s">
        <v>48</v>
      </c>
      <c r="C16" s="13">
        <v>17733563.75</v>
      </c>
      <c r="D16" s="13">
        <v>53364.21</v>
      </c>
      <c r="E16" s="13">
        <f t="shared" si="1"/>
        <v>17786927.96</v>
      </c>
      <c r="F16" s="13">
        <v>398772</v>
      </c>
      <c r="G16" s="13">
        <v>398772</v>
      </c>
      <c r="H16" s="12">
        <f t="shared" si="2"/>
        <v>17388155.96</v>
      </c>
    </row>
    <row r="17" spans="2:8" ht="18.75" customHeight="1">
      <c r="B17" s="8" t="s">
        <v>47</v>
      </c>
      <c r="C17" s="13">
        <v>0</v>
      </c>
      <c r="D17" s="13">
        <v>0</v>
      </c>
      <c r="E17" s="13">
        <f t="shared" si="1"/>
        <v>0</v>
      </c>
      <c r="F17" s="13">
        <v>0</v>
      </c>
      <c r="G17" s="13">
        <v>0</v>
      </c>
      <c r="H17" s="12">
        <f t="shared" si="2"/>
        <v>0</v>
      </c>
    </row>
    <row r="18" spans="2:8" ht="18.75" customHeight="1">
      <c r="B18" s="4" t="s">
        <v>46</v>
      </c>
      <c r="C18" s="13">
        <v>0</v>
      </c>
      <c r="D18" s="13">
        <v>0</v>
      </c>
      <c r="E18" s="13">
        <f t="shared" si="1"/>
        <v>0</v>
      </c>
      <c r="F18" s="13">
        <v>0</v>
      </c>
      <c r="G18" s="13">
        <v>0</v>
      </c>
      <c r="H18" s="13">
        <f t="shared" si="2"/>
        <v>0</v>
      </c>
    </row>
    <row r="19" spans="2:8" ht="18.75" customHeight="1">
      <c r="B19" s="4" t="s">
        <v>45</v>
      </c>
      <c r="C19" s="13">
        <v>0</v>
      </c>
      <c r="D19" s="13">
        <v>0</v>
      </c>
      <c r="E19" s="13">
        <f t="shared" si="1"/>
        <v>0</v>
      </c>
      <c r="F19" s="13">
        <v>0</v>
      </c>
      <c r="G19" s="13">
        <v>0</v>
      </c>
      <c r="H19" s="13">
        <f t="shared" si="2"/>
        <v>0</v>
      </c>
    </row>
    <row r="20" spans="2:8" ht="18.75" customHeight="1">
      <c r="B20" s="4" t="s">
        <v>44</v>
      </c>
      <c r="C20" s="13">
        <v>12837192</v>
      </c>
      <c r="D20" s="13">
        <v>2038352.04</v>
      </c>
      <c r="E20" s="13">
        <f t="shared" si="1"/>
        <v>14875544.04</v>
      </c>
      <c r="F20" s="13">
        <v>3460610.72</v>
      </c>
      <c r="G20" s="13">
        <v>3460610.72</v>
      </c>
      <c r="H20" s="13">
        <f t="shared" si="2"/>
        <v>11414933.319999998</v>
      </c>
    </row>
    <row r="21" spans="2:8" ht="18.75" customHeight="1">
      <c r="B21" s="4" t="s">
        <v>43</v>
      </c>
      <c r="C21" s="13">
        <v>169000</v>
      </c>
      <c r="D21" s="13">
        <v>0</v>
      </c>
      <c r="E21" s="13">
        <f t="shared" si="1"/>
        <v>169000</v>
      </c>
      <c r="F21" s="13">
        <v>25000</v>
      </c>
      <c r="G21" s="13">
        <v>25000</v>
      </c>
      <c r="H21" s="13">
        <f t="shared" si="2"/>
        <v>144000</v>
      </c>
    </row>
    <row r="22" spans="2:8" ht="18.75" customHeight="1">
      <c r="B22" s="4" t="s">
        <v>42</v>
      </c>
      <c r="C22" s="13">
        <v>419700</v>
      </c>
      <c r="D22" s="13">
        <v>0</v>
      </c>
      <c r="E22" s="13">
        <f t="shared" si="1"/>
        <v>419700</v>
      </c>
      <c r="F22" s="13">
        <v>62040</v>
      </c>
      <c r="G22" s="13">
        <v>62040</v>
      </c>
      <c r="H22" s="13">
        <f t="shared" si="2"/>
        <v>357660</v>
      </c>
    </row>
    <row r="23" spans="2:8" ht="18.75" customHeight="1">
      <c r="B23" s="4" t="s">
        <v>41</v>
      </c>
      <c r="C23" s="13">
        <v>395400</v>
      </c>
      <c r="D23" s="13">
        <v>0</v>
      </c>
      <c r="E23" s="13">
        <f t="shared" si="1"/>
        <v>395400</v>
      </c>
      <c r="F23" s="13">
        <v>54559</v>
      </c>
      <c r="G23" s="13">
        <v>54559</v>
      </c>
      <c r="H23" s="13">
        <f t="shared" si="2"/>
        <v>340841</v>
      </c>
    </row>
    <row r="24" spans="2:8" ht="18.75" customHeight="1">
      <c r="B24" s="4" t="s">
        <v>40</v>
      </c>
      <c r="C24" s="13">
        <v>0</v>
      </c>
      <c r="D24" s="13">
        <v>0</v>
      </c>
      <c r="E24" s="13">
        <f t="shared" si="1"/>
        <v>0</v>
      </c>
      <c r="F24" s="13">
        <v>0</v>
      </c>
      <c r="G24" s="13">
        <v>0</v>
      </c>
      <c r="H24" s="13">
        <f t="shared" si="2"/>
        <v>0</v>
      </c>
    </row>
    <row r="25" spans="2:8" ht="18.75" customHeight="1">
      <c r="B25" s="4" t="s">
        <v>39</v>
      </c>
      <c r="C25" s="13">
        <v>318600</v>
      </c>
      <c r="D25" s="13">
        <v>0</v>
      </c>
      <c r="E25" s="13">
        <f t="shared" si="1"/>
        <v>318600</v>
      </c>
      <c r="F25" s="13">
        <v>46165</v>
      </c>
      <c r="G25" s="13">
        <v>46165</v>
      </c>
      <c r="H25" s="13">
        <f t="shared" si="2"/>
        <v>272435</v>
      </c>
    </row>
    <row r="26" spans="2:8" ht="18.75" customHeight="1">
      <c r="B26" s="4" t="s">
        <v>38</v>
      </c>
      <c r="C26" s="13">
        <v>397700</v>
      </c>
      <c r="D26" s="13">
        <v>0</v>
      </c>
      <c r="E26" s="13">
        <f t="shared" si="1"/>
        <v>397700</v>
      </c>
      <c r="F26" s="13">
        <v>58372</v>
      </c>
      <c r="G26" s="13">
        <v>58372</v>
      </c>
      <c r="H26" s="13">
        <f t="shared" si="2"/>
        <v>339328</v>
      </c>
    </row>
    <row r="27" spans="2:8" ht="18.75" customHeight="1">
      <c r="B27" s="4" t="s">
        <v>37</v>
      </c>
      <c r="C27" s="13">
        <v>272000</v>
      </c>
      <c r="D27" s="13">
        <v>0</v>
      </c>
      <c r="E27" s="13">
        <f t="shared" si="1"/>
        <v>272000</v>
      </c>
      <c r="F27" s="13">
        <v>39814</v>
      </c>
      <c r="G27" s="13">
        <v>39814</v>
      </c>
      <c r="H27" s="13">
        <f t="shared" si="2"/>
        <v>232186</v>
      </c>
    </row>
    <row r="28" spans="2:8" ht="18.75" customHeight="1">
      <c r="B28" s="4" t="s">
        <v>36</v>
      </c>
      <c r="C28" s="13">
        <v>328000</v>
      </c>
      <c r="D28" s="13">
        <v>0</v>
      </c>
      <c r="E28" s="13">
        <f t="shared" si="1"/>
        <v>328000</v>
      </c>
      <c r="F28" s="13">
        <v>50060</v>
      </c>
      <c r="G28" s="13">
        <v>50060</v>
      </c>
      <c r="H28" s="13">
        <f t="shared" si="2"/>
        <v>277940</v>
      </c>
    </row>
    <row r="29" spans="2:8" ht="18.75" customHeight="1">
      <c r="B29" s="4" t="s">
        <v>35</v>
      </c>
      <c r="C29" s="13">
        <v>621000</v>
      </c>
      <c r="D29" s="13">
        <v>0</v>
      </c>
      <c r="E29" s="13">
        <f t="shared" si="1"/>
        <v>621000</v>
      </c>
      <c r="F29" s="13">
        <v>99787</v>
      </c>
      <c r="G29" s="13">
        <v>99787</v>
      </c>
      <c r="H29" s="13">
        <f t="shared" si="2"/>
        <v>521213</v>
      </c>
    </row>
    <row r="30" spans="2:8" ht="18.75" customHeight="1">
      <c r="B30" s="4" t="s">
        <v>17</v>
      </c>
      <c r="C30" s="13">
        <v>3106700</v>
      </c>
      <c r="D30" s="13">
        <v>0</v>
      </c>
      <c r="E30" s="13">
        <f t="shared" si="1"/>
        <v>3106700</v>
      </c>
      <c r="F30" s="13">
        <v>505884</v>
      </c>
      <c r="G30" s="13">
        <v>505884</v>
      </c>
      <c r="H30" s="13">
        <f t="shared" si="2"/>
        <v>2600816</v>
      </c>
    </row>
    <row r="31" spans="2:8" ht="18.75" customHeight="1">
      <c r="B31" s="4" t="s">
        <v>18</v>
      </c>
      <c r="C31" s="13">
        <v>283600</v>
      </c>
      <c r="D31" s="13">
        <v>0</v>
      </c>
      <c r="E31" s="13">
        <f t="shared" si="1"/>
        <v>283600</v>
      </c>
      <c r="F31" s="13">
        <v>47394</v>
      </c>
      <c r="G31" s="13">
        <v>47394</v>
      </c>
      <c r="H31" s="13">
        <f t="shared" si="2"/>
        <v>236206</v>
      </c>
    </row>
    <row r="32" spans="2:8" ht="18.75" customHeight="1">
      <c r="B32" s="4" t="s">
        <v>19</v>
      </c>
      <c r="C32" s="13">
        <v>664300</v>
      </c>
      <c r="D32" s="13">
        <v>0</v>
      </c>
      <c r="E32" s="13">
        <f t="shared" si="1"/>
        <v>664300</v>
      </c>
      <c r="F32" s="13">
        <v>94415</v>
      </c>
      <c r="G32" s="13">
        <v>94415</v>
      </c>
      <c r="H32" s="13">
        <f t="shared" si="2"/>
        <v>569885</v>
      </c>
    </row>
    <row r="33" spans="2:8" ht="18.75" customHeight="1">
      <c r="B33" s="4" t="s">
        <v>20</v>
      </c>
      <c r="C33" s="13">
        <v>162000</v>
      </c>
      <c r="D33" s="13">
        <v>0</v>
      </c>
      <c r="E33" s="13">
        <f t="shared" si="1"/>
        <v>162000</v>
      </c>
      <c r="F33" s="13">
        <v>23120</v>
      </c>
      <c r="G33" s="13">
        <v>23120</v>
      </c>
      <c r="H33" s="13">
        <f t="shared" si="2"/>
        <v>138880</v>
      </c>
    </row>
    <row r="34" spans="2:8" ht="18.75" customHeight="1">
      <c r="B34" s="4" t="s">
        <v>21</v>
      </c>
      <c r="C34" s="13">
        <v>1746200</v>
      </c>
      <c r="D34" s="13">
        <v>0</v>
      </c>
      <c r="E34" s="13">
        <f t="shared" si="1"/>
        <v>1746200</v>
      </c>
      <c r="F34" s="13">
        <v>258636</v>
      </c>
      <c r="G34" s="13">
        <v>258636</v>
      </c>
      <c r="H34" s="13">
        <f t="shared" si="2"/>
        <v>1487564</v>
      </c>
    </row>
    <row r="35" spans="2:8" ht="18.75" customHeight="1">
      <c r="B35" s="4" t="s">
        <v>22</v>
      </c>
      <c r="C35" s="13">
        <v>108000</v>
      </c>
      <c r="D35" s="13">
        <v>1050</v>
      </c>
      <c r="E35" s="13">
        <f t="shared" si="1"/>
        <v>109050</v>
      </c>
      <c r="F35" s="13">
        <v>16106</v>
      </c>
      <c r="G35" s="13">
        <v>16106</v>
      </c>
      <c r="H35" s="13">
        <f t="shared" si="2"/>
        <v>92944</v>
      </c>
    </row>
    <row r="36" spans="2:8" ht="18.75" customHeight="1">
      <c r="B36" s="4" t="s">
        <v>23</v>
      </c>
      <c r="C36" s="13">
        <v>802200</v>
      </c>
      <c r="D36" s="13">
        <v>0</v>
      </c>
      <c r="E36" s="13">
        <f t="shared" si="1"/>
        <v>802200</v>
      </c>
      <c r="F36" s="13">
        <v>122938</v>
      </c>
      <c r="G36" s="13">
        <v>122938</v>
      </c>
      <c r="H36" s="13">
        <f t="shared" si="2"/>
        <v>679262</v>
      </c>
    </row>
    <row r="37" spans="2:8" ht="18.75" customHeight="1">
      <c r="B37" s="4" t="s">
        <v>24</v>
      </c>
      <c r="C37" s="13">
        <v>0</v>
      </c>
      <c r="D37" s="13">
        <v>0</v>
      </c>
      <c r="E37" s="13">
        <f t="shared" si="1"/>
        <v>0</v>
      </c>
      <c r="F37" s="13">
        <v>0</v>
      </c>
      <c r="G37" s="13">
        <v>0</v>
      </c>
      <c r="H37" s="13">
        <f t="shared" si="2"/>
        <v>0</v>
      </c>
    </row>
    <row r="38" spans="2:8" ht="18.75" customHeight="1">
      <c r="B38" s="4" t="s">
        <v>34</v>
      </c>
      <c r="C38" s="13">
        <v>15000</v>
      </c>
      <c r="D38" s="13">
        <v>0</v>
      </c>
      <c r="E38" s="13">
        <f t="shared" si="1"/>
        <v>15000</v>
      </c>
      <c r="F38" s="13">
        <v>6250</v>
      </c>
      <c r="G38" s="13">
        <v>6250</v>
      </c>
      <c r="H38" s="13">
        <f t="shared" si="2"/>
        <v>8750</v>
      </c>
    </row>
    <row r="39" spans="2:8" ht="18.75" customHeight="1">
      <c r="B39" s="4" t="s">
        <v>33</v>
      </c>
      <c r="C39" s="13">
        <v>5000</v>
      </c>
      <c r="D39" s="13">
        <v>0</v>
      </c>
      <c r="E39" s="13">
        <f t="shared" si="1"/>
        <v>5000</v>
      </c>
      <c r="F39" s="13">
        <v>4905</v>
      </c>
      <c r="G39" s="13">
        <v>4905</v>
      </c>
      <c r="H39" s="13">
        <f t="shared" si="2"/>
        <v>95</v>
      </c>
    </row>
    <row r="40" spans="2:8" ht="18.75" customHeight="1">
      <c r="B40" s="2" t="s">
        <v>13</v>
      </c>
      <c r="C40" s="14">
        <f aca="true" t="shared" si="3" ref="C40:H40">SUM(C41:C70)</f>
        <v>38466770</v>
      </c>
      <c r="D40" s="14">
        <f t="shared" si="3"/>
        <v>4436915.96</v>
      </c>
      <c r="E40" s="14">
        <f t="shared" si="3"/>
        <v>42903685.96</v>
      </c>
      <c r="F40" s="14">
        <f t="shared" si="3"/>
        <v>5015296.17</v>
      </c>
      <c r="G40" s="14">
        <f t="shared" si="3"/>
        <v>5015296.17</v>
      </c>
      <c r="H40" s="14">
        <f t="shared" si="3"/>
        <v>37888389.79</v>
      </c>
    </row>
    <row r="41" spans="2:8" ht="18.75" customHeight="1">
      <c r="B41" s="8" t="s">
        <v>15</v>
      </c>
      <c r="C41" s="11">
        <v>0</v>
      </c>
      <c r="D41" s="11">
        <v>0</v>
      </c>
      <c r="E41" s="11">
        <f aca="true" t="shared" si="4" ref="E41:E70">C41+D41</f>
        <v>0</v>
      </c>
      <c r="F41" s="11">
        <v>0</v>
      </c>
      <c r="G41" s="11">
        <v>0</v>
      </c>
      <c r="H41" s="12">
        <f aca="true" t="shared" si="5" ref="H41:H70">E41-F41</f>
        <v>0</v>
      </c>
    </row>
    <row r="42" spans="2:8" ht="18.75" customHeight="1">
      <c r="B42" s="8" t="s">
        <v>52</v>
      </c>
      <c r="C42" s="11">
        <v>0</v>
      </c>
      <c r="D42" s="11">
        <v>0</v>
      </c>
      <c r="E42" s="11">
        <f t="shared" si="4"/>
        <v>0</v>
      </c>
      <c r="F42" s="11">
        <v>0</v>
      </c>
      <c r="G42" s="11">
        <v>0</v>
      </c>
      <c r="H42" s="12">
        <f t="shared" si="5"/>
        <v>0</v>
      </c>
    </row>
    <row r="43" spans="2:8" ht="18.75" customHeight="1">
      <c r="B43" s="8" t="s">
        <v>51</v>
      </c>
      <c r="C43" s="11">
        <v>0</v>
      </c>
      <c r="D43" s="11">
        <v>0</v>
      </c>
      <c r="E43" s="11">
        <f t="shared" si="4"/>
        <v>0</v>
      </c>
      <c r="F43" s="11">
        <v>0</v>
      </c>
      <c r="G43" s="11">
        <v>0</v>
      </c>
      <c r="H43" s="12">
        <f t="shared" si="5"/>
        <v>0</v>
      </c>
    </row>
    <row r="44" spans="2:8" ht="18.75" customHeight="1">
      <c r="B44" s="8" t="s">
        <v>16</v>
      </c>
      <c r="C44" s="11">
        <v>0</v>
      </c>
      <c r="D44" s="11">
        <v>0</v>
      </c>
      <c r="E44" s="11">
        <f t="shared" si="4"/>
        <v>0</v>
      </c>
      <c r="F44" s="11">
        <v>0</v>
      </c>
      <c r="G44" s="11">
        <v>0</v>
      </c>
      <c r="H44" s="12">
        <f t="shared" si="5"/>
        <v>0</v>
      </c>
    </row>
    <row r="45" spans="2:8" ht="18.75" customHeight="1">
      <c r="B45" s="8" t="s">
        <v>50</v>
      </c>
      <c r="C45" s="13">
        <v>0</v>
      </c>
      <c r="D45" s="13">
        <v>0</v>
      </c>
      <c r="E45" s="13">
        <f t="shared" si="4"/>
        <v>0</v>
      </c>
      <c r="F45" s="13">
        <v>0</v>
      </c>
      <c r="G45" s="13">
        <v>0</v>
      </c>
      <c r="H45" s="12">
        <f t="shared" si="5"/>
        <v>0</v>
      </c>
    </row>
    <row r="46" spans="2:8" ht="18.75" customHeight="1">
      <c r="B46" s="8" t="s">
        <v>49</v>
      </c>
      <c r="C46" s="13">
        <v>0</v>
      </c>
      <c r="D46" s="13">
        <v>0</v>
      </c>
      <c r="E46" s="13">
        <f t="shared" si="4"/>
        <v>0</v>
      </c>
      <c r="F46" s="13">
        <v>0</v>
      </c>
      <c r="G46" s="13">
        <v>0</v>
      </c>
      <c r="H46" s="12">
        <f t="shared" si="5"/>
        <v>0</v>
      </c>
    </row>
    <row r="47" spans="2:8" ht="18.75" customHeight="1">
      <c r="B47" s="8" t="s">
        <v>48</v>
      </c>
      <c r="C47" s="13">
        <v>14187478.94</v>
      </c>
      <c r="D47" s="13">
        <v>4072457.96</v>
      </c>
      <c r="E47" s="13">
        <f t="shared" si="4"/>
        <v>18259936.9</v>
      </c>
      <c r="F47" s="13">
        <v>2604277.53</v>
      </c>
      <c r="G47" s="13">
        <v>2604277.53</v>
      </c>
      <c r="H47" s="12">
        <f t="shared" si="5"/>
        <v>15655659.37</v>
      </c>
    </row>
    <row r="48" spans="2:8" ht="18.75" customHeight="1">
      <c r="B48" s="8" t="s">
        <v>47</v>
      </c>
      <c r="C48" s="13">
        <v>3225000</v>
      </c>
      <c r="D48" s="13">
        <v>0</v>
      </c>
      <c r="E48" s="13">
        <f t="shared" si="4"/>
        <v>3225000</v>
      </c>
      <c r="F48" s="13">
        <v>474391</v>
      </c>
      <c r="G48" s="13">
        <v>474391</v>
      </c>
      <c r="H48" s="12">
        <f t="shared" si="5"/>
        <v>2750609</v>
      </c>
    </row>
    <row r="49" spans="2:8" ht="18.75" customHeight="1">
      <c r="B49" s="4" t="s">
        <v>46</v>
      </c>
      <c r="C49" s="13">
        <v>3541000</v>
      </c>
      <c r="D49" s="13">
        <v>0</v>
      </c>
      <c r="E49" s="13">
        <f t="shared" si="4"/>
        <v>3541000</v>
      </c>
      <c r="F49" s="13">
        <v>514034</v>
      </c>
      <c r="G49" s="13">
        <v>514034</v>
      </c>
      <c r="H49" s="12">
        <f t="shared" si="5"/>
        <v>3026966</v>
      </c>
    </row>
    <row r="50" spans="2:8" ht="18.75" customHeight="1">
      <c r="B50" s="4" t="s">
        <v>45</v>
      </c>
      <c r="C50" s="13">
        <v>692500</v>
      </c>
      <c r="D50" s="13">
        <v>0</v>
      </c>
      <c r="E50" s="13">
        <f t="shared" si="4"/>
        <v>692500</v>
      </c>
      <c r="F50" s="13">
        <v>86299</v>
      </c>
      <c r="G50" s="13">
        <v>86299</v>
      </c>
      <c r="H50" s="12">
        <f t="shared" si="5"/>
        <v>606201</v>
      </c>
    </row>
    <row r="51" spans="2:8" ht="18.75" customHeight="1">
      <c r="B51" s="4" t="s">
        <v>44</v>
      </c>
      <c r="C51" s="13">
        <v>16342291.06</v>
      </c>
      <c r="D51" s="13">
        <v>364458</v>
      </c>
      <c r="E51" s="13">
        <f t="shared" si="4"/>
        <v>16706749.06</v>
      </c>
      <c r="F51" s="13">
        <v>1272664.64</v>
      </c>
      <c r="G51" s="13">
        <v>1272664.64</v>
      </c>
      <c r="H51" s="12">
        <f t="shared" si="5"/>
        <v>15434084.42</v>
      </c>
    </row>
    <row r="52" spans="2:8" ht="18.75" customHeight="1">
      <c r="B52" s="4" t="s">
        <v>43</v>
      </c>
      <c r="C52" s="13">
        <v>0</v>
      </c>
      <c r="D52" s="13">
        <v>0</v>
      </c>
      <c r="E52" s="13">
        <f t="shared" si="4"/>
        <v>0</v>
      </c>
      <c r="F52" s="13">
        <v>0</v>
      </c>
      <c r="G52" s="13">
        <v>0</v>
      </c>
      <c r="H52" s="12">
        <f t="shared" si="5"/>
        <v>0</v>
      </c>
    </row>
    <row r="53" spans="2:8" ht="18.75" customHeight="1">
      <c r="B53" s="4" t="s">
        <v>42</v>
      </c>
      <c r="C53" s="13">
        <v>0</v>
      </c>
      <c r="D53" s="13">
        <v>0</v>
      </c>
      <c r="E53" s="13">
        <f t="shared" si="4"/>
        <v>0</v>
      </c>
      <c r="F53" s="13">
        <v>0</v>
      </c>
      <c r="G53" s="13">
        <v>0</v>
      </c>
      <c r="H53" s="12">
        <f t="shared" si="5"/>
        <v>0</v>
      </c>
    </row>
    <row r="54" spans="2:8" ht="18.75" customHeight="1">
      <c r="B54" s="4" t="s">
        <v>41</v>
      </c>
      <c r="C54" s="13">
        <v>0</v>
      </c>
      <c r="D54" s="13">
        <v>0</v>
      </c>
      <c r="E54" s="13">
        <f t="shared" si="4"/>
        <v>0</v>
      </c>
      <c r="F54" s="13">
        <v>0</v>
      </c>
      <c r="G54" s="13">
        <v>0</v>
      </c>
      <c r="H54" s="12">
        <f t="shared" si="5"/>
        <v>0</v>
      </c>
    </row>
    <row r="55" spans="2:8" ht="18.75" customHeight="1">
      <c r="B55" s="4" t="s">
        <v>40</v>
      </c>
      <c r="C55" s="13">
        <v>478500</v>
      </c>
      <c r="D55" s="13">
        <v>0</v>
      </c>
      <c r="E55" s="13">
        <f t="shared" si="4"/>
        <v>478500</v>
      </c>
      <c r="F55" s="13">
        <v>63630</v>
      </c>
      <c r="G55" s="13">
        <v>63630</v>
      </c>
      <c r="H55" s="12">
        <f t="shared" si="5"/>
        <v>414870</v>
      </c>
    </row>
    <row r="56" spans="2:8" ht="18.75" customHeight="1">
      <c r="B56" s="4" t="s">
        <v>39</v>
      </c>
      <c r="C56" s="13">
        <v>0</v>
      </c>
      <c r="D56" s="13">
        <v>0</v>
      </c>
      <c r="E56" s="13">
        <f t="shared" si="4"/>
        <v>0</v>
      </c>
      <c r="F56" s="13">
        <v>0</v>
      </c>
      <c r="G56" s="13">
        <v>0</v>
      </c>
      <c r="H56" s="12">
        <f t="shared" si="5"/>
        <v>0</v>
      </c>
    </row>
    <row r="57" spans="2:8" ht="18.75" customHeight="1">
      <c r="B57" s="4" t="s">
        <v>38</v>
      </c>
      <c r="C57" s="13">
        <v>0</v>
      </c>
      <c r="D57" s="13">
        <v>0</v>
      </c>
      <c r="E57" s="13">
        <f t="shared" si="4"/>
        <v>0</v>
      </c>
      <c r="F57" s="13">
        <v>0</v>
      </c>
      <c r="G57" s="13">
        <v>0</v>
      </c>
      <c r="H57" s="12">
        <f t="shared" si="5"/>
        <v>0</v>
      </c>
    </row>
    <row r="58" spans="2:8" ht="18.75" customHeight="1">
      <c r="B58" s="4" t="s">
        <v>37</v>
      </c>
      <c r="C58" s="13">
        <v>0</v>
      </c>
      <c r="D58" s="13">
        <v>0</v>
      </c>
      <c r="E58" s="13">
        <f t="shared" si="4"/>
        <v>0</v>
      </c>
      <c r="F58" s="13">
        <v>0</v>
      </c>
      <c r="G58" s="13">
        <v>0</v>
      </c>
      <c r="H58" s="12">
        <f t="shared" si="5"/>
        <v>0</v>
      </c>
    </row>
    <row r="59" spans="2:8" ht="18.75" customHeight="1">
      <c r="B59" s="4" t="s">
        <v>36</v>
      </c>
      <c r="C59" s="13">
        <v>0</v>
      </c>
      <c r="D59" s="13">
        <v>0</v>
      </c>
      <c r="E59" s="13">
        <f t="shared" si="4"/>
        <v>0</v>
      </c>
      <c r="F59" s="13">
        <v>0</v>
      </c>
      <c r="G59" s="13">
        <v>0</v>
      </c>
      <c r="H59" s="12">
        <f t="shared" si="5"/>
        <v>0</v>
      </c>
    </row>
    <row r="60" spans="2:8" ht="18.75" customHeight="1">
      <c r="B60" s="4" t="s">
        <v>35</v>
      </c>
      <c r="C60" s="13">
        <v>0</v>
      </c>
      <c r="D60" s="13">
        <v>0</v>
      </c>
      <c r="E60" s="13">
        <f t="shared" si="4"/>
        <v>0</v>
      </c>
      <c r="F60" s="13">
        <v>0</v>
      </c>
      <c r="G60" s="13">
        <v>0</v>
      </c>
      <c r="H60" s="12">
        <f t="shared" si="5"/>
        <v>0</v>
      </c>
    </row>
    <row r="61" spans="2:8" ht="18.75" customHeight="1">
      <c r="B61" s="4" t="s">
        <v>17</v>
      </c>
      <c r="C61" s="13">
        <v>0</v>
      </c>
      <c r="D61" s="13">
        <v>0</v>
      </c>
      <c r="E61" s="13">
        <f t="shared" si="4"/>
        <v>0</v>
      </c>
      <c r="F61" s="13">
        <v>0</v>
      </c>
      <c r="G61" s="13">
        <v>0</v>
      </c>
      <c r="H61" s="12">
        <f t="shared" si="5"/>
        <v>0</v>
      </c>
    </row>
    <row r="62" spans="2:8" ht="18.75" customHeight="1">
      <c r="B62" s="4" t="s">
        <v>18</v>
      </c>
      <c r="C62" s="13">
        <v>0</v>
      </c>
      <c r="D62" s="13">
        <v>0</v>
      </c>
      <c r="E62" s="13">
        <f t="shared" si="4"/>
        <v>0</v>
      </c>
      <c r="F62" s="13">
        <v>0</v>
      </c>
      <c r="G62" s="13">
        <v>0</v>
      </c>
      <c r="H62" s="12">
        <f t="shared" si="5"/>
        <v>0</v>
      </c>
    </row>
    <row r="63" spans="2:8" ht="18.75" customHeight="1">
      <c r="B63" s="4" t="s">
        <v>19</v>
      </c>
      <c r="C63" s="13">
        <v>0</v>
      </c>
      <c r="D63" s="13">
        <v>0</v>
      </c>
      <c r="E63" s="13">
        <f t="shared" si="4"/>
        <v>0</v>
      </c>
      <c r="F63" s="13">
        <v>0</v>
      </c>
      <c r="G63" s="13">
        <v>0</v>
      </c>
      <c r="H63" s="12">
        <f t="shared" si="5"/>
        <v>0</v>
      </c>
    </row>
    <row r="64" spans="2:8" ht="18.75" customHeight="1">
      <c r="B64" s="4" t="s">
        <v>20</v>
      </c>
      <c r="C64" s="13">
        <v>0</v>
      </c>
      <c r="D64" s="13">
        <v>0</v>
      </c>
      <c r="E64" s="13">
        <f t="shared" si="4"/>
        <v>0</v>
      </c>
      <c r="F64" s="13">
        <v>0</v>
      </c>
      <c r="G64" s="13">
        <v>0</v>
      </c>
      <c r="H64" s="12">
        <f t="shared" si="5"/>
        <v>0</v>
      </c>
    </row>
    <row r="65" spans="2:8" ht="18.75" customHeight="1">
      <c r="B65" s="4" t="s">
        <v>21</v>
      </c>
      <c r="C65" s="13">
        <v>0</v>
      </c>
      <c r="D65" s="13">
        <v>0</v>
      </c>
      <c r="E65" s="13">
        <f t="shared" si="4"/>
        <v>0</v>
      </c>
      <c r="F65" s="13">
        <v>0</v>
      </c>
      <c r="G65" s="13">
        <v>0</v>
      </c>
      <c r="H65" s="12">
        <f t="shared" si="5"/>
        <v>0</v>
      </c>
    </row>
    <row r="66" spans="2:8" ht="18.75" customHeight="1">
      <c r="B66" s="4" t="s">
        <v>22</v>
      </c>
      <c r="C66" s="13">
        <v>0</v>
      </c>
      <c r="D66" s="13">
        <v>0</v>
      </c>
      <c r="E66" s="13">
        <f t="shared" si="4"/>
        <v>0</v>
      </c>
      <c r="F66" s="13">
        <v>0</v>
      </c>
      <c r="G66" s="13">
        <v>0</v>
      </c>
      <c r="H66" s="12">
        <f t="shared" si="5"/>
        <v>0</v>
      </c>
    </row>
    <row r="67" spans="2:8" ht="18.75" customHeight="1">
      <c r="B67" s="4" t="s">
        <v>23</v>
      </c>
      <c r="C67" s="13">
        <v>0</v>
      </c>
      <c r="D67" s="13">
        <v>0</v>
      </c>
      <c r="E67" s="13">
        <f t="shared" si="4"/>
        <v>0</v>
      </c>
      <c r="F67" s="13">
        <v>0</v>
      </c>
      <c r="G67" s="13">
        <v>0</v>
      </c>
      <c r="H67" s="12">
        <f t="shared" si="5"/>
        <v>0</v>
      </c>
    </row>
    <row r="68" spans="2:8" ht="18.75" customHeight="1">
      <c r="B68" s="4" t="s">
        <v>24</v>
      </c>
      <c r="C68" s="13">
        <v>0</v>
      </c>
      <c r="D68" s="13">
        <v>0</v>
      </c>
      <c r="E68" s="13">
        <f t="shared" si="4"/>
        <v>0</v>
      </c>
      <c r="F68" s="13">
        <v>0</v>
      </c>
      <c r="G68" s="13">
        <v>0</v>
      </c>
      <c r="H68" s="12">
        <f t="shared" si="5"/>
        <v>0</v>
      </c>
    </row>
    <row r="69" spans="2:8" ht="18.75" customHeight="1">
      <c r="B69" s="4" t="s">
        <v>34</v>
      </c>
      <c r="C69" s="13">
        <v>0</v>
      </c>
      <c r="D69" s="13">
        <v>0</v>
      </c>
      <c r="E69" s="13">
        <f t="shared" si="4"/>
        <v>0</v>
      </c>
      <c r="F69" s="13">
        <v>0</v>
      </c>
      <c r="G69" s="13">
        <v>0</v>
      </c>
      <c r="H69" s="12">
        <f t="shared" si="5"/>
        <v>0</v>
      </c>
    </row>
    <row r="70" spans="2:8" ht="18.75" customHeight="1">
      <c r="B70" s="4" t="s">
        <v>33</v>
      </c>
      <c r="C70" s="13">
        <v>0</v>
      </c>
      <c r="D70" s="13">
        <v>0</v>
      </c>
      <c r="E70" s="13">
        <f t="shared" si="4"/>
        <v>0</v>
      </c>
      <c r="F70" s="13">
        <v>0</v>
      </c>
      <c r="G70" s="13">
        <v>0</v>
      </c>
      <c r="H70" s="12">
        <f t="shared" si="5"/>
        <v>0</v>
      </c>
    </row>
    <row r="71" spans="2:8" ht="18.75" customHeight="1">
      <c r="B71" s="4"/>
      <c r="C71" s="13"/>
      <c r="D71" s="13"/>
      <c r="E71" s="13"/>
      <c r="F71" s="13"/>
      <c r="G71" s="13"/>
      <c r="H71" s="12"/>
    </row>
    <row r="72" spans="2:8" ht="23.25" customHeight="1">
      <c r="B72" s="1" t="s">
        <v>11</v>
      </c>
      <c r="C72" s="15">
        <f aca="true" t="shared" si="6" ref="C72:H72">C9+C40</f>
        <v>94585025.75</v>
      </c>
      <c r="D72" s="15">
        <f t="shared" si="6"/>
        <v>6529682.21</v>
      </c>
      <c r="E72" s="15">
        <f t="shared" si="6"/>
        <v>101114707.96000001</v>
      </c>
      <c r="F72" s="15">
        <f t="shared" si="6"/>
        <v>11724689.54</v>
      </c>
      <c r="G72" s="15">
        <f t="shared" si="6"/>
        <v>11724689.54</v>
      </c>
      <c r="H72" s="15">
        <f t="shared" si="6"/>
        <v>89390018.42</v>
      </c>
    </row>
    <row r="73" spans="2:8" ht="13.5" thickBot="1">
      <c r="B73" s="3"/>
      <c r="C73" s="16"/>
      <c r="D73" s="16"/>
      <c r="E73" s="16"/>
      <c r="F73" s="16"/>
      <c r="G73" s="16"/>
      <c r="H73" s="16"/>
    </row>
    <row r="90" spans="1:8" ht="12.75">
      <c r="A90" s="29" t="s">
        <v>25</v>
      </c>
      <c r="B90" s="29"/>
      <c r="C90" s="29"/>
      <c r="D90" s="29"/>
      <c r="E90" s="29"/>
      <c r="F90" s="29"/>
      <c r="G90" s="29"/>
      <c r="H90" s="29"/>
    </row>
    <row r="91" spans="1:8" ht="21" customHeight="1">
      <c r="A91" s="29"/>
      <c r="B91" s="29"/>
      <c r="C91" s="29"/>
      <c r="D91" s="29"/>
      <c r="E91" s="29"/>
      <c r="F91" s="29"/>
      <c r="G91" s="29"/>
      <c r="H91" s="29"/>
    </row>
    <row r="92" spans="1:8" ht="15.75">
      <c r="A92" s="6"/>
      <c r="B92" s="6"/>
      <c r="C92" s="19"/>
      <c r="D92" s="19"/>
      <c r="E92" s="19"/>
      <c r="F92" s="20"/>
      <c r="G92" s="20"/>
      <c r="H92" s="20"/>
    </row>
    <row r="93" spans="1:8" ht="12.75">
      <c r="A93" s="30" t="s">
        <v>26</v>
      </c>
      <c r="B93" s="30"/>
      <c r="C93" s="30"/>
      <c r="D93" s="30"/>
      <c r="E93" s="30"/>
      <c r="F93" s="30"/>
      <c r="G93" s="30"/>
      <c r="H93" s="30"/>
    </row>
    <row r="94" spans="1:8" ht="52.5" customHeight="1">
      <c r="A94" s="30"/>
      <c r="B94" s="30"/>
      <c r="C94" s="30"/>
      <c r="D94" s="30"/>
      <c r="E94" s="30"/>
      <c r="F94" s="30"/>
      <c r="G94" s="30"/>
      <c r="H94" s="30"/>
    </row>
    <row r="95" spans="1:8" ht="12.75">
      <c r="A95" s="23"/>
      <c r="B95" s="23"/>
      <c r="C95" s="21"/>
      <c r="D95" s="21"/>
      <c r="E95" s="21"/>
      <c r="F95" s="21"/>
      <c r="G95" s="21"/>
      <c r="H95" s="21"/>
    </row>
    <row r="96" spans="1:8" ht="12.75">
      <c r="A96" s="23"/>
      <c r="B96" s="23"/>
      <c r="C96" s="21"/>
      <c r="D96" s="21"/>
      <c r="E96" s="21"/>
      <c r="F96" s="21"/>
      <c r="G96" s="21"/>
      <c r="H96" s="21"/>
    </row>
    <row r="97" spans="1:8" ht="12.75">
      <c r="A97" s="23"/>
      <c r="B97" s="23"/>
      <c r="C97" s="21"/>
      <c r="D97" s="21"/>
      <c r="E97" s="21"/>
      <c r="F97" s="21"/>
      <c r="G97" s="21"/>
      <c r="H97" s="21"/>
    </row>
    <row r="98" spans="1:8" ht="12.75">
      <c r="A98" s="23"/>
      <c r="B98" s="23"/>
      <c r="C98" s="21"/>
      <c r="D98" s="21"/>
      <c r="E98" s="21"/>
      <c r="F98" s="21"/>
      <c r="G98" s="21"/>
      <c r="H98" s="21"/>
    </row>
    <row r="99" spans="1:8" ht="12.75">
      <c r="A99" s="23"/>
      <c r="B99" s="23"/>
      <c r="C99" s="21"/>
      <c r="D99" s="21"/>
      <c r="E99" s="21"/>
      <c r="F99" s="21"/>
      <c r="G99" s="21"/>
      <c r="H99" s="21"/>
    </row>
    <row r="100" spans="1:8" ht="12.75">
      <c r="A100" s="23"/>
      <c r="B100" s="23"/>
      <c r="C100" s="21"/>
      <c r="D100" s="21"/>
      <c r="E100" s="21"/>
      <c r="F100" s="21"/>
      <c r="G100" s="21"/>
      <c r="H100" s="21"/>
    </row>
    <row r="101" spans="1:8" ht="15.75">
      <c r="A101" s="6"/>
      <c r="B101" s="6"/>
      <c r="C101" s="19"/>
      <c r="D101" s="19"/>
      <c r="E101" s="19"/>
      <c r="F101" s="20"/>
      <c r="G101" s="20"/>
      <c r="H101" s="20"/>
    </row>
    <row r="102" spans="1:8" ht="15.75" customHeight="1">
      <c r="A102" s="31" t="s">
        <v>27</v>
      </c>
      <c r="B102" s="31"/>
      <c r="C102" s="31"/>
      <c r="D102" s="17"/>
      <c r="E102" s="32" t="s">
        <v>28</v>
      </c>
      <c r="F102" s="32"/>
      <c r="G102" s="32"/>
      <c r="H102" s="32"/>
    </row>
    <row r="103" spans="1:8" ht="15.75" customHeight="1">
      <c r="A103" s="33" t="s">
        <v>30</v>
      </c>
      <c r="B103" s="34"/>
      <c r="C103" s="34"/>
      <c r="D103" s="17"/>
      <c r="E103" s="35" t="s">
        <v>31</v>
      </c>
      <c r="F103" s="35"/>
      <c r="G103" s="35"/>
      <c r="H103" s="35"/>
    </row>
    <row r="104" spans="1:8" ht="12.75">
      <c r="A104" s="7"/>
      <c r="B104" s="7"/>
      <c r="C104" s="22"/>
      <c r="D104" s="22"/>
      <c r="E104" s="22"/>
      <c r="F104" s="22"/>
      <c r="G104" s="22"/>
      <c r="H104" s="22"/>
    </row>
    <row r="105" spans="1:8" ht="12.75">
      <c r="A105" s="7"/>
      <c r="B105" s="7"/>
      <c r="C105" s="22"/>
      <c r="D105" s="22"/>
      <c r="E105" s="22"/>
      <c r="F105" s="22"/>
      <c r="G105" s="22"/>
      <c r="H105" s="22"/>
    </row>
    <row r="106" spans="1:8" ht="12.75">
      <c r="A106" s="7"/>
      <c r="B106" s="7"/>
      <c r="C106" s="22"/>
      <c r="D106" s="22"/>
      <c r="E106" s="22"/>
      <c r="F106" s="22"/>
      <c r="G106" s="22"/>
      <c r="H106" s="22"/>
    </row>
    <row r="107" spans="1:8" ht="12.75">
      <c r="A107" s="7"/>
      <c r="B107" s="7"/>
      <c r="C107" s="22"/>
      <c r="D107" s="22"/>
      <c r="E107" s="22"/>
      <c r="F107" s="22"/>
      <c r="G107" s="22"/>
      <c r="H107" s="22"/>
    </row>
    <row r="108" spans="1:8" ht="12.75">
      <c r="A108" s="7"/>
      <c r="B108" s="7"/>
      <c r="C108" s="22"/>
      <c r="D108" s="22"/>
      <c r="E108" s="22"/>
      <c r="F108" s="22"/>
      <c r="G108" s="22"/>
      <c r="H108" s="22"/>
    </row>
    <row r="109" spans="1:8" ht="12.75">
      <c r="A109" s="7"/>
      <c r="B109" s="7"/>
      <c r="C109" s="22"/>
      <c r="D109" s="22"/>
      <c r="E109" s="22"/>
      <c r="F109" s="22"/>
      <c r="G109" s="22"/>
      <c r="H109" s="22"/>
    </row>
    <row r="110" spans="1:8" ht="12.75">
      <c r="A110" s="7"/>
      <c r="B110" s="7"/>
      <c r="C110" s="22"/>
      <c r="D110" s="22"/>
      <c r="E110" s="22"/>
      <c r="F110" s="22"/>
      <c r="G110" s="22"/>
      <c r="H110" s="22"/>
    </row>
    <row r="111" spans="1:8" ht="15.75" customHeight="1">
      <c r="A111" s="7"/>
      <c r="B111" s="27" t="s">
        <v>29</v>
      </c>
      <c r="C111" s="27"/>
      <c r="D111" s="27"/>
      <c r="E111" s="27"/>
      <c r="F111" s="27"/>
      <c r="G111" s="27"/>
      <c r="H111" s="27"/>
    </row>
    <row r="112" spans="1:8" ht="15.75">
      <c r="A112" s="7"/>
      <c r="B112" s="28" t="s">
        <v>32</v>
      </c>
      <c r="C112" s="28"/>
      <c r="D112" s="28"/>
      <c r="E112" s="28"/>
      <c r="F112" s="28"/>
      <c r="G112" s="28"/>
      <c r="H112" s="28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B111:H111"/>
    <mergeCell ref="B112:H112"/>
    <mergeCell ref="A90:H91"/>
    <mergeCell ref="A93:H94"/>
    <mergeCell ref="A102:C102"/>
    <mergeCell ref="E102:H102"/>
    <mergeCell ref="A103:C103"/>
    <mergeCell ref="E103:H103"/>
  </mergeCells>
  <printOptions/>
  <pageMargins left="0.7" right="0.7" top="0.75" bottom="0.75" header="0.3" footer="0.3"/>
  <pageSetup fitToHeight="0" fitToWidth="1" horizontalDpi="360" verticalDpi="360" orientation="portrait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2"/>
  <sheetViews>
    <sheetView tabSelected="1" view="pageBreakPreview" zoomScale="115"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C15" sqref="C1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43" t="s">
        <v>14</v>
      </c>
      <c r="C2" s="44"/>
      <c r="D2" s="44"/>
      <c r="E2" s="44"/>
      <c r="F2" s="44"/>
      <c r="G2" s="44"/>
      <c r="H2" s="45"/>
    </row>
    <row r="3" spans="2:8" ht="12.75">
      <c r="B3" s="46" t="s">
        <v>0</v>
      </c>
      <c r="C3" s="47"/>
      <c r="D3" s="47"/>
      <c r="E3" s="47"/>
      <c r="F3" s="47"/>
      <c r="G3" s="47"/>
      <c r="H3" s="48"/>
    </row>
    <row r="4" spans="2:8" ht="12.75">
      <c r="B4" s="46" t="s">
        <v>1</v>
      </c>
      <c r="C4" s="47"/>
      <c r="D4" s="47"/>
      <c r="E4" s="47"/>
      <c r="F4" s="47"/>
      <c r="G4" s="47"/>
      <c r="H4" s="48"/>
    </row>
    <row r="5" spans="2:8" ht="12.75">
      <c r="B5" s="46" t="s">
        <v>55</v>
      </c>
      <c r="C5" s="47"/>
      <c r="D5" s="47"/>
      <c r="E5" s="47"/>
      <c r="F5" s="47"/>
      <c r="G5" s="47"/>
      <c r="H5" s="48"/>
    </row>
    <row r="6" spans="2:8" ht="13.5" thickBot="1">
      <c r="B6" s="49" t="s">
        <v>2</v>
      </c>
      <c r="C6" s="50"/>
      <c r="D6" s="50"/>
      <c r="E6" s="50"/>
      <c r="F6" s="50"/>
      <c r="G6" s="50"/>
      <c r="H6" s="51"/>
    </row>
    <row r="7" spans="2:8" ht="13.5" thickBot="1">
      <c r="B7" s="36" t="s">
        <v>3</v>
      </c>
      <c r="C7" s="52" t="s">
        <v>4</v>
      </c>
      <c r="D7" s="53"/>
      <c r="E7" s="53"/>
      <c r="F7" s="53"/>
      <c r="G7" s="54"/>
      <c r="H7" s="36" t="s">
        <v>5</v>
      </c>
    </row>
    <row r="8" spans="2:8" ht="26.25" thickBot="1">
      <c r="B8" s="37"/>
      <c r="C8" s="25" t="s">
        <v>6</v>
      </c>
      <c r="D8" s="25" t="s">
        <v>7</v>
      </c>
      <c r="E8" s="25" t="s">
        <v>8</v>
      </c>
      <c r="F8" s="25" t="s">
        <v>9</v>
      </c>
      <c r="G8" s="25" t="s">
        <v>10</v>
      </c>
      <c r="H8" s="37"/>
    </row>
    <row r="9" spans="2:8" ht="18.75" customHeight="1">
      <c r="B9" s="1" t="s">
        <v>12</v>
      </c>
      <c r="C9" s="61">
        <f>SUM(C10:C39)</f>
        <v>56118255.75</v>
      </c>
      <c r="D9" s="61">
        <f>SUM(D10:D39)</f>
        <v>-1522803.21</v>
      </c>
      <c r="E9" s="61">
        <f>SUM(E10:E39)</f>
        <v>54595452.54</v>
      </c>
      <c r="F9" s="61">
        <f>SUM(F10:F39)</f>
        <v>9273111.39</v>
      </c>
      <c r="G9" s="61">
        <f>SUM(G10:G39)</f>
        <v>9273111.39</v>
      </c>
      <c r="H9" s="61">
        <f>SUM(H10:H39)</f>
        <v>45322341.15</v>
      </c>
    </row>
    <row r="10" spans="2:8" ht="18.75" customHeight="1">
      <c r="B10" s="8" t="s">
        <v>15</v>
      </c>
      <c r="C10" s="59">
        <v>10273000</v>
      </c>
      <c r="D10" s="59">
        <v>-3750751</v>
      </c>
      <c r="E10" s="59">
        <f>C10+D10</f>
        <v>6522249</v>
      </c>
      <c r="F10" s="59">
        <v>643572.21</v>
      </c>
      <c r="G10" s="59">
        <v>643572.21</v>
      </c>
      <c r="H10" s="57">
        <f>E10-F10</f>
        <v>5878676.79</v>
      </c>
    </row>
    <row r="11" spans="2:8" ht="18.75" customHeight="1">
      <c r="B11" s="8" t="s">
        <v>52</v>
      </c>
      <c r="C11" s="58">
        <v>329000</v>
      </c>
      <c r="D11" s="58">
        <v>0</v>
      </c>
      <c r="E11" s="58">
        <f>C11+D11</f>
        <v>329000</v>
      </c>
      <c r="F11" s="58">
        <v>80550</v>
      </c>
      <c r="G11" s="58">
        <v>80550</v>
      </c>
      <c r="H11" s="57">
        <f>E11-F11</f>
        <v>248450</v>
      </c>
    </row>
    <row r="12" spans="2:8" ht="18.75" customHeight="1">
      <c r="B12" s="8" t="s">
        <v>51</v>
      </c>
      <c r="C12" s="58">
        <v>3386000</v>
      </c>
      <c r="D12" s="58">
        <v>0</v>
      </c>
      <c r="E12" s="58">
        <f>C12+D12</f>
        <v>3386000</v>
      </c>
      <c r="F12" s="58">
        <v>820050</v>
      </c>
      <c r="G12" s="58">
        <v>820050</v>
      </c>
      <c r="H12" s="57">
        <f>E12-F12</f>
        <v>2565950</v>
      </c>
    </row>
    <row r="13" spans="2:8" ht="18.75" customHeight="1">
      <c r="B13" s="8" t="s">
        <v>16</v>
      </c>
      <c r="C13" s="58">
        <v>373300</v>
      </c>
      <c r="D13" s="58">
        <v>0</v>
      </c>
      <c r="E13" s="58">
        <f>C13+D13</f>
        <v>373300</v>
      </c>
      <c r="F13" s="58">
        <v>112860</v>
      </c>
      <c r="G13" s="58">
        <v>112860</v>
      </c>
      <c r="H13" s="57">
        <f>E13-F13</f>
        <v>260440</v>
      </c>
    </row>
    <row r="14" spans="2:8" ht="18.75" customHeight="1">
      <c r="B14" s="8" t="s">
        <v>50</v>
      </c>
      <c r="C14" s="58">
        <v>1072800</v>
      </c>
      <c r="D14" s="58">
        <v>0</v>
      </c>
      <c r="E14" s="58">
        <f>C14+D14</f>
        <v>1072800</v>
      </c>
      <c r="F14" s="58">
        <v>270903</v>
      </c>
      <c r="G14" s="58">
        <v>270903</v>
      </c>
      <c r="H14" s="57">
        <f>E14-F14</f>
        <v>801897</v>
      </c>
    </row>
    <row r="15" spans="2:8" ht="18.75" customHeight="1">
      <c r="B15" s="8" t="s">
        <v>49</v>
      </c>
      <c r="C15" s="58">
        <v>299000</v>
      </c>
      <c r="D15" s="58">
        <v>0</v>
      </c>
      <c r="E15" s="58">
        <f>C15+D15</f>
        <v>299000</v>
      </c>
      <c r="F15" s="58">
        <v>68226</v>
      </c>
      <c r="G15" s="58">
        <v>68226</v>
      </c>
      <c r="H15" s="57">
        <f>E15-F15</f>
        <v>230774</v>
      </c>
    </row>
    <row r="16" spans="2:8" ht="18.75" customHeight="1">
      <c r="B16" s="8" t="s">
        <v>48</v>
      </c>
      <c r="C16" s="58">
        <v>17733563.75</v>
      </c>
      <c r="D16" s="58">
        <v>-4620676.12</v>
      </c>
      <c r="E16" s="58">
        <f>C16+D16</f>
        <v>13112887.629999999</v>
      </c>
      <c r="F16" s="58">
        <v>575401</v>
      </c>
      <c r="G16" s="58">
        <v>575401</v>
      </c>
      <c r="H16" s="57">
        <f>E16-F16</f>
        <v>12537486.629999999</v>
      </c>
    </row>
    <row r="17" spans="2:8" ht="18.75" customHeight="1">
      <c r="B17" s="8" t="s">
        <v>47</v>
      </c>
      <c r="C17" s="58">
        <v>0</v>
      </c>
      <c r="D17" s="58">
        <v>0</v>
      </c>
      <c r="E17" s="58">
        <f>C17+D17</f>
        <v>0</v>
      </c>
      <c r="F17" s="58">
        <v>0</v>
      </c>
      <c r="G17" s="58">
        <v>0</v>
      </c>
      <c r="H17" s="57">
        <f>E17-F17</f>
        <v>0</v>
      </c>
    </row>
    <row r="18" spans="2:8" ht="18.75" customHeight="1">
      <c r="B18" s="4" t="s">
        <v>46</v>
      </c>
      <c r="C18" s="58">
        <v>0</v>
      </c>
      <c r="D18" s="58">
        <v>0</v>
      </c>
      <c r="E18" s="58">
        <f>C18+D18</f>
        <v>0</v>
      </c>
      <c r="F18" s="58">
        <v>0</v>
      </c>
      <c r="G18" s="58">
        <v>0</v>
      </c>
      <c r="H18" s="58">
        <f>E18-F18</f>
        <v>0</v>
      </c>
    </row>
    <row r="19" spans="2:8" ht="18.75" customHeight="1">
      <c r="B19" s="4" t="s">
        <v>45</v>
      </c>
      <c r="C19" s="58">
        <v>0</v>
      </c>
      <c r="D19" s="58">
        <v>0</v>
      </c>
      <c r="E19" s="58">
        <f>C19+D19</f>
        <v>0</v>
      </c>
      <c r="F19" s="58">
        <v>0</v>
      </c>
      <c r="G19" s="58">
        <v>0</v>
      </c>
      <c r="H19" s="58">
        <f>E19-F19</f>
        <v>0</v>
      </c>
    </row>
    <row r="20" spans="2:8" ht="18.75" customHeight="1">
      <c r="B20" s="4" t="s">
        <v>44</v>
      </c>
      <c r="C20" s="58">
        <v>12837192</v>
      </c>
      <c r="D20" s="58">
        <v>9085879.91</v>
      </c>
      <c r="E20" s="58">
        <f>C20+D20</f>
        <v>21923071.91</v>
      </c>
      <c r="F20" s="58">
        <v>4391819.18</v>
      </c>
      <c r="G20" s="58">
        <v>4391819.18</v>
      </c>
      <c r="H20" s="58">
        <f>E20-F20</f>
        <v>17531252.73</v>
      </c>
    </row>
    <row r="21" spans="2:8" ht="18.75" customHeight="1">
      <c r="B21" s="4" t="s">
        <v>43</v>
      </c>
      <c r="C21" s="58">
        <v>169000</v>
      </c>
      <c r="D21" s="58">
        <v>0</v>
      </c>
      <c r="E21" s="58">
        <f>C21+D21</f>
        <v>169000</v>
      </c>
      <c r="F21" s="58">
        <v>37500</v>
      </c>
      <c r="G21" s="58">
        <v>37500</v>
      </c>
      <c r="H21" s="58">
        <f>E21-F21</f>
        <v>131500</v>
      </c>
    </row>
    <row r="22" spans="2:8" ht="18.75" customHeight="1">
      <c r="B22" s="4" t="s">
        <v>42</v>
      </c>
      <c r="C22" s="58">
        <v>419700</v>
      </c>
      <c r="D22" s="58">
        <v>-2830</v>
      </c>
      <c r="E22" s="58">
        <f>C22+D22</f>
        <v>416870</v>
      </c>
      <c r="F22" s="58">
        <v>89037</v>
      </c>
      <c r="G22" s="58">
        <v>89037</v>
      </c>
      <c r="H22" s="58">
        <f>E22-F22</f>
        <v>327833</v>
      </c>
    </row>
    <row r="23" spans="2:8" ht="18.75" customHeight="1">
      <c r="B23" s="4" t="s">
        <v>41</v>
      </c>
      <c r="C23" s="58">
        <v>395400</v>
      </c>
      <c r="D23" s="58">
        <v>0</v>
      </c>
      <c r="E23" s="58">
        <f>C23+D23</f>
        <v>395400</v>
      </c>
      <c r="F23" s="58">
        <v>81141</v>
      </c>
      <c r="G23" s="58">
        <v>81141</v>
      </c>
      <c r="H23" s="58">
        <f>E23-F23</f>
        <v>314259</v>
      </c>
    </row>
    <row r="24" spans="2:8" ht="18.75" customHeight="1">
      <c r="B24" s="4" t="s">
        <v>40</v>
      </c>
      <c r="C24" s="58">
        <v>0</v>
      </c>
      <c r="D24" s="58">
        <v>0</v>
      </c>
      <c r="E24" s="58">
        <f>C24+D24</f>
        <v>0</v>
      </c>
      <c r="F24" s="58">
        <v>0</v>
      </c>
      <c r="G24" s="58">
        <v>0</v>
      </c>
      <c r="H24" s="58">
        <f>E24-F24</f>
        <v>0</v>
      </c>
    </row>
    <row r="25" spans="2:8" ht="18.75" customHeight="1">
      <c r="B25" s="4" t="s">
        <v>39</v>
      </c>
      <c r="C25" s="58">
        <v>318600</v>
      </c>
      <c r="D25" s="58">
        <v>0</v>
      </c>
      <c r="E25" s="58">
        <f>C25+D25</f>
        <v>318600</v>
      </c>
      <c r="F25" s="58">
        <v>69165</v>
      </c>
      <c r="G25" s="58">
        <v>69165</v>
      </c>
      <c r="H25" s="58">
        <f>E25-F25</f>
        <v>249435</v>
      </c>
    </row>
    <row r="26" spans="2:8" ht="18.75" customHeight="1">
      <c r="B26" s="4" t="s">
        <v>38</v>
      </c>
      <c r="C26" s="58">
        <v>397700</v>
      </c>
      <c r="D26" s="58">
        <v>0</v>
      </c>
      <c r="E26" s="58">
        <f>C26+D26</f>
        <v>397700</v>
      </c>
      <c r="F26" s="58">
        <v>87558</v>
      </c>
      <c r="G26" s="58">
        <v>87558</v>
      </c>
      <c r="H26" s="58">
        <f>E26-F26</f>
        <v>310142</v>
      </c>
    </row>
    <row r="27" spans="2:8" ht="18.75" customHeight="1">
      <c r="B27" s="4" t="s">
        <v>37</v>
      </c>
      <c r="C27" s="58">
        <v>272000</v>
      </c>
      <c r="D27" s="58">
        <v>0</v>
      </c>
      <c r="E27" s="58">
        <f>C27+D27</f>
        <v>272000</v>
      </c>
      <c r="F27" s="58">
        <v>59796</v>
      </c>
      <c r="G27" s="58">
        <v>59796</v>
      </c>
      <c r="H27" s="58">
        <f>E27-F27</f>
        <v>212204</v>
      </c>
    </row>
    <row r="28" spans="2:8" ht="18.75" customHeight="1">
      <c r="B28" s="4" t="s">
        <v>36</v>
      </c>
      <c r="C28" s="58">
        <v>328000</v>
      </c>
      <c r="D28" s="58">
        <v>0</v>
      </c>
      <c r="E28" s="58">
        <f>C28+D28</f>
        <v>328000</v>
      </c>
      <c r="F28" s="58">
        <v>75090</v>
      </c>
      <c r="G28" s="58">
        <v>75090</v>
      </c>
      <c r="H28" s="58">
        <f>E28-F28</f>
        <v>252910</v>
      </c>
    </row>
    <row r="29" spans="2:8" ht="18.75" customHeight="1">
      <c r="B29" s="4" t="s">
        <v>35</v>
      </c>
      <c r="C29" s="58">
        <v>621000</v>
      </c>
      <c r="D29" s="58">
        <v>0</v>
      </c>
      <c r="E29" s="58">
        <f>C29+D29</f>
        <v>621000</v>
      </c>
      <c r="F29" s="58">
        <v>159638</v>
      </c>
      <c r="G29" s="58">
        <v>159638</v>
      </c>
      <c r="H29" s="58">
        <f>E29-F29</f>
        <v>461362</v>
      </c>
    </row>
    <row r="30" spans="2:8" ht="18.75" customHeight="1">
      <c r="B30" s="4" t="s">
        <v>17</v>
      </c>
      <c r="C30" s="58">
        <v>3106700</v>
      </c>
      <c r="D30" s="58">
        <v>-2101576</v>
      </c>
      <c r="E30" s="58">
        <f>C30+D30</f>
        <v>1005124</v>
      </c>
      <c r="F30" s="58">
        <v>758826</v>
      </c>
      <c r="G30" s="58">
        <v>758826</v>
      </c>
      <c r="H30" s="58">
        <f>E30-F30</f>
        <v>246298</v>
      </c>
    </row>
    <row r="31" spans="2:8" ht="18.75" customHeight="1">
      <c r="B31" s="4" t="s">
        <v>18</v>
      </c>
      <c r="C31" s="58">
        <v>283600</v>
      </c>
      <c r="D31" s="58">
        <v>0</v>
      </c>
      <c r="E31" s="58">
        <f>C31+D31</f>
        <v>283600</v>
      </c>
      <c r="F31" s="58">
        <v>80466</v>
      </c>
      <c r="G31" s="58">
        <v>80466</v>
      </c>
      <c r="H31" s="58">
        <f>E31-F31</f>
        <v>203134</v>
      </c>
    </row>
    <row r="32" spans="2:8" ht="18.75" customHeight="1">
      <c r="B32" s="4" t="s">
        <v>19</v>
      </c>
      <c r="C32" s="58">
        <v>664300</v>
      </c>
      <c r="D32" s="58">
        <v>-15000</v>
      </c>
      <c r="E32" s="58">
        <f>C32+D32</f>
        <v>649300</v>
      </c>
      <c r="F32" s="58">
        <v>144943</v>
      </c>
      <c r="G32" s="58">
        <v>144943</v>
      </c>
      <c r="H32" s="58">
        <f>E32-F32</f>
        <v>504357</v>
      </c>
    </row>
    <row r="33" spans="2:8" ht="18.75" customHeight="1">
      <c r="B33" s="4" t="s">
        <v>20</v>
      </c>
      <c r="C33" s="58">
        <v>162000</v>
      </c>
      <c r="D33" s="58">
        <v>2100</v>
      </c>
      <c r="E33" s="58">
        <f>C33+D33</f>
        <v>164100</v>
      </c>
      <c r="F33" s="58">
        <v>36780</v>
      </c>
      <c r="G33" s="58">
        <v>36780</v>
      </c>
      <c r="H33" s="58">
        <f>E33-F33</f>
        <v>127320</v>
      </c>
    </row>
    <row r="34" spans="2:8" ht="18.75" customHeight="1">
      <c r="B34" s="4" t="s">
        <v>21</v>
      </c>
      <c r="C34" s="58">
        <v>1746200</v>
      </c>
      <c r="D34" s="58">
        <v>-121000</v>
      </c>
      <c r="E34" s="58">
        <f>C34+D34</f>
        <v>1625200</v>
      </c>
      <c r="F34" s="58">
        <v>388132</v>
      </c>
      <c r="G34" s="58">
        <v>388132</v>
      </c>
      <c r="H34" s="58">
        <f>E34-F34</f>
        <v>1237068</v>
      </c>
    </row>
    <row r="35" spans="2:8" ht="18.75" customHeight="1">
      <c r="B35" s="4" t="s">
        <v>22</v>
      </c>
      <c r="C35" s="58">
        <v>108000</v>
      </c>
      <c r="D35" s="58">
        <v>1050</v>
      </c>
      <c r="E35" s="58">
        <f>C35+D35</f>
        <v>109050</v>
      </c>
      <c r="F35" s="58">
        <v>23634</v>
      </c>
      <c r="G35" s="58">
        <v>23634</v>
      </c>
      <c r="H35" s="58">
        <f>E35-F35</f>
        <v>85416</v>
      </c>
    </row>
    <row r="36" spans="2:8" ht="18.75" customHeight="1">
      <c r="B36" s="4" t="s">
        <v>23</v>
      </c>
      <c r="C36" s="58">
        <v>802200</v>
      </c>
      <c r="D36" s="58">
        <v>0</v>
      </c>
      <c r="E36" s="58">
        <f>C36+D36</f>
        <v>802200</v>
      </c>
      <c r="F36" s="58">
        <v>184369</v>
      </c>
      <c r="G36" s="58">
        <v>184369</v>
      </c>
      <c r="H36" s="58">
        <f>E36-F36</f>
        <v>617831</v>
      </c>
    </row>
    <row r="37" spans="2:8" ht="18.75" customHeight="1">
      <c r="B37" s="4" t="s">
        <v>24</v>
      </c>
      <c r="C37" s="58">
        <v>0</v>
      </c>
      <c r="D37" s="58">
        <v>0</v>
      </c>
      <c r="E37" s="58">
        <f>C37+D37</f>
        <v>0</v>
      </c>
      <c r="F37" s="58">
        <v>0</v>
      </c>
      <c r="G37" s="58">
        <v>0</v>
      </c>
      <c r="H37" s="58">
        <f>E37-F37</f>
        <v>0</v>
      </c>
    </row>
    <row r="38" spans="2:8" ht="18.75" customHeight="1">
      <c r="B38" s="4" t="s">
        <v>34</v>
      </c>
      <c r="C38" s="58">
        <v>15000</v>
      </c>
      <c r="D38" s="58">
        <v>0</v>
      </c>
      <c r="E38" s="58">
        <f>C38+D38</f>
        <v>15000</v>
      </c>
      <c r="F38" s="58">
        <v>18750</v>
      </c>
      <c r="G38" s="58">
        <v>18750</v>
      </c>
      <c r="H38" s="58">
        <f>E38-F38</f>
        <v>-3750</v>
      </c>
    </row>
    <row r="39" spans="2:8" ht="18.75" customHeight="1">
      <c r="B39" s="4" t="s">
        <v>33</v>
      </c>
      <c r="C39" s="58">
        <v>5000</v>
      </c>
      <c r="D39" s="58">
        <v>0</v>
      </c>
      <c r="E39" s="58">
        <f>C39+D39</f>
        <v>5000</v>
      </c>
      <c r="F39" s="58">
        <v>14905</v>
      </c>
      <c r="G39" s="58">
        <v>14905</v>
      </c>
      <c r="H39" s="58">
        <f>E39-F39</f>
        <v>-9905</v>
      </c>
    </row>
    <row r="40" spans="2:8" ht="18.75" customHeight="1">
      <c r="B40" s="2" t="s">
        <v>13</v>
      </c>
      <c r="C40" s="60">
        <f>SUM(C41:C70)</f>
        <v>38466770</v>
      </c>
      <c r="D40" s="60">
        <f>SUM(D41:D70)</f>
        <v>3837234.33</v>
      </c>
      <c r="E40" s="60">
        <f>SUM(E41:E70)</f>
        <v>42304004.33</v>
      </c>
      <c r="F40" s="60">
        <f>SUM(F41:F70)</f>
        <v>8255607.35</v>
      </c>
      <c r="G40" s="60">
        <f>SUM(G41:G70)</f>
        <v>8255607.35</v>
      </c>
      <c r="H40" s="60">
        <f>SUM(H41:H70)</f>
        <v>34048396.980000004</v>
      </c>
    </row>
    <row r="41" spans="2:8" ht="18.75" customHeight="1">
      <c r="B41" s="8" t="s">
        <v>15</v>
      </c>
      <c r="C41" s="59">
        <v>0</v>
      </c>
      <c r="D41" s="59">
        <v>800000</v>
      </c>
      <c r="E41" s="59">
        <f>C41+D41</f>
        <v>800000</v>
      </c>
      <c r="F41" s="59">
        <v>0</v>
      </c>
      <c r="G41" s="59">
        <v>0</v>
      </c>
      <c r="H41" s="57">
        <f>E41-F41</f>
        <v>800000</v>
      </c>
    </row>
    <row r="42" spans="2:8" ht="18.75" customHeight="1">
      <c r="B42" s="8" t="s">
        <v>52</v>
      </c>
      <c r="C42" s="59">
        <v>0</v>
      </c>
      <c r="D42" s="59">
        <v>0</v>
      </c>
      <c r="E42" s="59">
        <f>C42+D42</f>
        <v>0</v>
      </c>
      <c r="F42" s="59">
        <v>0</v>
      </c>
      <c r="G42" s="59">
        <v>0</v>
      </c>
      <c r="H42" s="57">
        <f>E42-F42</f>
        <v>0</v>
      </c>
    </row>
    <row r="43" spans="2:8" ht="18.75" customHeight="1">
      <c r="B43" s="8" t="s">
        <v>51</v>
      </c>
      <c r="C43" s="59">
        <v>0</v>
      </c>
      <c r="D43" s="59">
        <v>0</v>
      </c>
      <c r="E43" s="59">
        <f>C43+D43</f>
        <v>0</v>
      </c>
      <c r="F43" s="59">
        <v>0</v>
      </c>
      <c r="G43" s="59">
        <v>0</v>
      </c>
      <c r="H43" s="57">
        <f>E43-F43</f>
        <v>0</v>
      </c>
    </row>
    <row r="44" spans="2:8" ht="18.75" customHeight="1">
      <c r="B44" s="8" t="s">
        <v>16</v>
      </c>
      <c r="C44" s="59">
        <v>0</v>
      </c>
      <c r="D44" s="59">
        <v>0</v>
      </c>
      <c r="E44" s="59">
        <f>C44+D44</f>
        <v>0</v>
      </c>
      <c r="F44" s="59">
        <v>0</v>
      </c>
      <c r="G44" s="59">
        <v>0</v>
      </c>
      <c r="H44" s="57">
        <f>E44-F44</f>
        <v>0</v>
      </c>
    </row>
    <row r="45" spans="2:8" ht="18.75" customHeight="1">
      <c r="B45" s="8" t="s">
        <v>50</v>
      </c>
      <c r="C45" s="58">
        <v>0</v>
      </c>
      <c r="D45" s="58">
        <v>0</v>
      </c>
      <c r="E45" s="58">
        <f>C45+D45</f>
        <v>0</v>
      </c>
      <c r="F45" s="58">
        <v>0</v>
      </c>
      <c r="G45" s="58">
        <v>0</v>
      </c>
      <c r="H45" s="57">
        <f>E45-F45</f>
        <v>0</v>
      </c>
    </row>
    <row r="46" spans="2:8" ht="18.75" customHeight="1">
      <c r="B46" s="8" t="s">
        <v>49</v>
      </c>
      <c r="C46" s="58">
        <v>0</v>
      </c>
      <c r="D46" s="58">
        <v>0</v>
      </c>
      <c r="E46" s="58">
        <f>C46+D46</f>
        <v>0</v>
      </c>
      <c r="F46" s="58">
        <v>0</v>
      </c>
      <c r="G46" s="58">
        <v>0</v>
      </c>
      <c r="H46" s="57">
        <f>E46-F46</f>
        <v>0</v>
      </c>
    </row>
    <row r="47" spans="2:8" ht="18.75" customHeight="1">
      <c r="B47" s="8" t="s">
        <v>48</v>
      </c>
      <c r="C47" s="58">
        <v>14187478.94</v>
      </c>
      <c r="D47" s="58">
        <v>2476491.02</v>
      </c>
      <c r="E47" s="58">
        <f>C47+D47</f>
        <v>16663969.959999999</v>
      </c>
      <c r="F47" s="58">
        <v>4035441.1</v>
      </c>
      <c r="G47" s="58">
        <v>4035441.1</v>
      </c>
      <c r="H47" s="57">
        <f>E47-F47</f>
        <v>12628528.86</v>
      </c>
    </row>
    <row r="48" spans="2:8" ht="18.75" customHeight="1">
      <c r="B48" s="8" t="s">
        <v>47</v>
      </c>
      <c r="C48" s="58">
        <v>3225000</v>
      </c>
      <c r="D48" s="58">
        <v>-40000</v>
      </c>
      <c r="E48" s="58">
        <f>C48+D48</f>
        <v>3185000</v>
      </c>
      <c r="F48" s="58">
        <v>711618</v>
      </c>
      <c r="G48" s="58">
        <v>711618</v>
      </c>
      <c r="H48" s="57">
        <f>E48-F48</f>
        <v>2473382</v>
      </c>
    </row>
    <row r="49" spans="2:8" ht="18.75" customHeight="1">
      <c r="B49" s="4" t="s">
        <v>46</v>
      </c>
      <c r="C49" s="58">
        <v>3541000</v>
      </c>
      <c r="D49" s="58">
        <v>-54479</v>
      </c>
      <c r="E49" s="58">
        <f>C49+D49</f>
        <v>3486521</v>
      </c>
      <c r="F49" s="58">
        <v>787415</v>
      </c>
      <c r="G49" s="58">
        <v>787415</v>
      </c>
      <c r="H49" s="57">
        <f>E49-F49</f>
        <v>2699106</v>
      </c>
    </row>
    <row r="50" spans="2:8" ht="18.75" customHeight="1">
      <c r="B50" s="4" t="s">
        <v>45</v>
      </c>
      <c r="C50" s="58">
        <v>692500</v>
      </c>
      <c r="D50" s="58">
        <v>20000</v>
      </c>
      <c r="E50" s="58">
        <f>C50+D50</f>
        <v>712500</v>
      </c>
      <c r="F50" s="58">
        <v>131005</v>
      </c>
      <c r="G50" s="58">
        <v>131005</v>
      </c>
      <c r="H50" s="57">
        <f>E50-F50</f>
        <v>581495</v>
      </c>
    </row>
    <row r="51" spans="2:8" ht="18.75" customHeight="1">
      <c r="B51" s="4" t="s">
        <v>44</v>
      </c>
      <c r="C51" s="58">
        <v>16342291.06</v>
      </c>
      <c r="D51" s="58">
        <v>625222.31</v>
      </c>
      <c r="E51" s="58">
        <f>C51+D51</f>
        <v>16967513.37</v>
      </c>
      <c r="F51" s="58">
        <v>2496940.25</v>
      </c>
      <c r="G51" s="58">
        <v>2496940.25</v>
      </c>
      <c r="H51" s="57">
        <f>E51-F51</f>
        <v>14470573.120000001</v>
      </c>
    </row>
    <row r="52" spans="2:8" ht="18.75" customHeight="1">
      <c r="B52" s="4" t="s">
        <v>43</v>
      </c>
      <c r="C52" s="58">
        <v>0</v>
      </c>
      <c r="D52" s="58">
        <v>0</v>
      </c>
      <c r="E52" s="58">
        <f>C52+D52</f>
        <v>0</v>
      </c>
      <c r="F52" s="58">
        <v>0</v>
      </c>
      <c r="G52" s="58">
        <v>0</v>
      </c>
      <c r="H52" s="57">
        <f>E52-F52</f>
        <v>0</v>
      </c>
    </row>
    <row r="53" spans="2:8" ht="18.75" customHeight="1">
      <c r="B53" s="4" t="s">
        <v>42</v>
      </c>
      <c r="C53" s="58">
        <v>0</v>
      </c>
      <c r="D53" s="58">
        <v>0</v>
      </c>
      <c r="E53" s="58">
        <f>C53+D53</f>
        <v>0</v>
      </c>
      <c r="F53" s="58">
        <v>0</v>
      </c>
      <c r="G53" s="58">
        <v>0</v>
      </c>
      <c r="H53" s="57">
        <f>E53-F53</f>
        <v>0</v>
      </c>
    </row>
    <row r="54" spans="2:8" ht="18.75" customHeight="1">
      <c r="B54" s="4" t="s">
        <v>41</v>
      </c>
      <c r="C54" s="58">
        <v>0</v>
      </c>
      <c r="D54" s="58">
        <v>0</v>
      </c>
      <c r="E54" s="58">
        <f>C54+D54</f>
        <v>0</v>
      </c>
      <c r="F54" s="58">
        <v>0</v>
      </c>
      <c r="G54" s="58">
        <v>0</v>
      </c>
      <c r="H54" s="57">
        <f>E54-F54</f>
        <v>0</v>
      </c>
    </row>
    <row r="55" spans="2:8" ht="18.75" customHeight="1">
      <c r="B55" s="4" t="s">
        <v>40</v>
      </c>
      <c r="C55" s="58">
        <v>478500</v>
      </c>
      <c r="D55" s="58">
        <v>10000</v>
      </c>
      <c r="E55" s="58">
        <f>C55+D55</f>
        <v>488500</v>
      </c>
      <c r="F55" s="58">
        <v>93188</v>
      </c>
      <c r="G55" s="58">
        <v>93188</v>
      </c>
      <c r="H55" s="57">
        <f>E55-F55</f>
        <v>395312</v>
      </c>
    </row>
    <row r="56" spans="2:8" ht="18.75" customHeight="1">
      <c r="B56" s="4" t="s">
        <v>39</v>
      </c>
      <c r="C56" s="58">
        <v>0</v>
      </c>
      <c r="D56" s="58">
        <v>0</v>
      </c>
      <c r="E56" s="58">
        <f>C56+D56</f>
        <v>0</v>
      </c>
      <c r="F56" s="58">
        <v>0</v>
      </c>
      <c r="G56" s="58">
        <v>0</v>
      </c>
      <c r="H56" s="57">
        <f>E56-F56</f>
        <v>0</v>
      </c>
    </row>
    <row r="57" spans="2:8" ht="18.75" customHeight="1">
      <c r="B57" s="4" t="s">
        <v>38</v>
      </c>
      <c r="C57" s="58">
        <v>0</v>
      </c>
      <c r="D57" s="58">
        <v>0</v>
      </c>
      <c r="E57" s="58">
        <f>C57+D57</f>
        <v>0</v>
      </c>
      <c r="F57" s="58">
        <v>0</v>
      </c>
      <c r="G57" s="58">
        <v>0</v>
      </c>
      <c r="H57" s="57">
        <f>E57-F57</f>
        <v>0</v>
      </c>
    </row>
    <row r="58" spans="2:8" ht="18.75" customHeight="1">
      <c r="B58" s="4" t="s">
        <v>37</v>
      </c>
      <c r="C58" s="58">
        <v>0</v>
      </c>
      <c r="D58" s="58">
        <v>0</v>
      </c>
      <c r="E58" s="58">
        <f>C58+D58</f>
        <v>0</v>
      </c>
      <c r="F58" s="58">
        <v>0</v>
      </c>
      <c r="G58" s="58">
        <v>0</v>
      </c>
      <c r="H58" s="57">
        <f>E58-F58</f>
        <v>0</v>
      </c>
    </row>
    <row r="59" spans="2:8" ht="18.75" customHeight="1">
      <c r="B59" s="4" t="s">
        <v>36</v>
      </c>
      <c r="C59" s="58">
        <v>0</v>
      </c>
      <c r="D59" s="58">
        <v>0</v>
      </c>
      <c r="E59" s="58">
        <f>C59+D59</f>
        <v>0</v>
      </c>
      <c r="F59" s="58">
        <v>0</v>
      </c>
      <c r="G59" s="58">
        <v>0</v>
      </c>
      <c r="H59" s="57">
        <f>E59-F59</f>
        <v>0</v>
      </c>
    </row>
    <row r="60" spans="2:8" ht="18.75" customHeight="1">
      <c r="B60" s="4" t="s">
        <v>35</v>
      </c>
      <c r="C60" s="58">
        <v>0</v>
      </c>
      <c r="D60" s="58">
        <v>0</v>
      </c>
      <c r="E60" s="58">
        <f>C60+D60</f>
        <v>0</v>
      </c>
      <c r="F60" s="58">
        <v>0</v>
      </c>
      <c r="G60" s="58">
        <v>0</v>
      </c>
      <c r="H60" s="57">
        <f>E60-F60</f>
        <v>0</v>
      </c>
    </row>
    <row r="61" spans="2:8" ht="18.75" customHeight="1">
      <c r="B61" s="4" t="s">
        <v>17</v>
      </c>
      <c r="C61" s="58">
        <v>0</v>
      </c>
      <c r="D61" s="58">
        <v>0</v>
      </c>
      <c r="E61" s="58">
        <f>C61+D61</f>
        <v>0</v>
      </c>
      <c r="F61" s="58">
        <v>0</v>
      </c>
      <c r="G61" s="58">
        <v>0</v>
      </c>
      <c r="H61" s="57">
        <f>E61-F61</f>
        <v>0</v>
      </c>
    </row>
    <row r="62" spans="2:8" ht="18.75" customHeight="1">
      <c r="B62" s="4" t="s">
        <v>18</v>
      </c>
      <c r="C62" s="58">
        <v>0</v>
      </c>
      <c r="D62" s="58">
        <v>0</v>
      </c>
      <c r="E62" s="58">
        <f>C62+D62</f>
        <v>0</v>
      </c>
      <c r="F62" s="58">
        <v>0</v>
      </c>
      <c r="G62" s="58">
        <v>0</v>
      </c>
      <c r="H62" s="57">
        <f>E62-F62</f>
        <v>0</v>
      </c>
    </row>
    <row r="63" spans="2:8" ht="18.75" customHeight="1">
      <c r="B63" s="4" t="s">
        <v>19</v>
      </c>
      <c r="C63" s="58">
        <v>0</v>
      </c>
      <c r="D63" s="58">
        <v>0</v>
      </c>
      <c r="E63" s="58">
        <f>C63+D63</f>
        <v>0</v>
      </c>
      <c r="F63" s="58">
        <v>0</v>
      </c>
      <c r="G63" s="58">
        <v>0</v>
      </c>
      <c r="H63" s="57">
        <f>E63-F63</f>
        <v>0</v>
      </c>
    </row>
    <row r="64" spans="2:8" ht="18.75" customHeight="1">
      <c r="B64" s="4" t="s">
        <v>20</v>
      </c>
      <c r="C64" s="58">
        <v>0</v>
      </c>
      <c r="D64" s="58">
        <v>0</v>
      </c>
      <c r="E64" s="58">
        <f>C64+D64</f>
        <v>0</v>
      </c>
      <c r="F64" s="58">
        <v>0</v>
      </c>
      <c r="G64" s="58">
        <v>0</v>
      </c>
      <c r="H64" s="57">
        <f>E64-F64</f>
        <v>0</v>
      </c>
    </row>
    <row r="65" spans="2:8" ht="18.75" customHeight="1">
      <c r="B65" s="4" t="s">
        <v>21</v>
      </c>
      <c r="C65" s="58">
        <v>0</v>
      </c>
      <c r="D65" s="58">
        <v>0</v>
      </c>
      <c r="E65" s="58">
        <f>C65+D65</f>
        <v>0</v>
      </c>
      <c r="F65" s="58">
        <v>0</v>
      </c>
      <c r="G65" s="58">
        <v>0</v>
      </c>
      <c r="H65" s="57">
        <f>E65-F65</f>
        <v>0</v>
      </c>
    </row>
    <row r="66" spans="2:8" ht="18.75" customHeight="1">
      <c r="B66" s="4" t="s">
        <v>22</v>
      </c>
      <c r="C66" s="58">
        <v>0</v>
      </c>
      <c r="D66" s="58">
        <v>0</v>
      </c>
      <c r="E66" s="58">
        <f>C66+D66</f>
        <v>0</v>
      </c>
      <c r="F66" s="58">
        <v>0</v>
      </c>
      <c r="G66" s="58">
        <v>0</v>
      </c>
      <c r="H66" s="57">
        <f>E66-F66</f>
        <v>0</v>
      </c>
    </row>
    <row r="67" spans="2:8" ht="18.75" customHeight="1">
      <c r="B67" s="4" t="s">
        <v>23</v>
      </c>
      <c r="C67" s="58">
        <v>0</v>
      </c>
      <c r="D67" s="58">
        <v>0</v>
      </c>
      <c r="E67" s="58">
        <f>C67+D67</f>
        <v>0</v>
      </c>
      <c r="F67" s="58">
        <v>0</v>
      </c>
      <c r="G67" s="58">
        <v>0</v>
      </c>
      <c r="H67" s="57">
        <f>E67-F67</f>
        <v>0</v>
      </c>
    </row>
    <row r="68" spans="2:8" ht="18.75" customHeight="1">
      <c r="B68" s="4" t="s">
        <v>24</v>
      </c>
      <c r="C68" s="58">
        <v>0</v>
      </c>
      <c r="D68" s="58">
        <v>0</v>
      </c>
      <c r="E68" s="58">
        <f>C68+D68</f>
        <v>0</v>
      </c>
      <c r="F68" s="58">
        <v>0</v>
      </c>
      <c r="G68" s="58">
        <v>0</v>
      </c>
      <c r="H68" s="57">
        <f>E68-F68</f>
        <v>0</v>
      </c>
    </row>
    <row r="69" spans="2:8" ht="18.75" customHeight="1">
      <c r="B69" s="4" t="s">
        <v>34</v>
      </c>
      <c r="C69" s="58">
        <v>0</v>
      </c>
      <c r="D69" s="58">
        <v>0</v>
      </c>
      <c r="E69" s="58">
        <f>C69+D69</f>
        <v>0</v>
      </c>
      <c r="F69" s="58">
        <v>0</v>
      </c>
      <c r="G69" s="58">
        <v>0</v>
      </c>
      <c r="H69" s="57">
        <f>E69-F69</f>
        <v>0</v>
      </c>
    </row>
    <row r="70" spans="2:8" ht="18.75" customHeight="1">
      <c r="B70" s="4" t="s">
        <v>33</v>
      </c>
      <c r="C70" s="58">
        <v>0</v>
      </c>
      <c r="D70" s="58">
        <v>0</v>
      </c>
      <c r="E70" s="58">
        <f>C70+D70</f>
        <v>0</v>
      </c>
      <c r="F70" s="58">
        <v>0</v>
      </c>
      <c r="G70" s="58">
        <v>0</v>
      </c>
      <c r="H70" s="57">
        <f>E70-F70</f>
        <v>0</v>
      </c>
    </row>
    <row r="71" spans="2:8" ht="18.75" customHeight="1">
      <c r="B71" s="4"/>
      <c r="C71" s="58"/>
      <c r="D71" s="58"/>
      <c r="E71" s="58"/>
      <c r="F71" s="58"/>
      <c r="G71" s="58"/>
      <c r="H71" s="57"/>
    </row>
    <row r="72" spans="2:8" ht="18.75" customHeight="1">
      <c r="B72" s="1" t="s">
        <v>11</v>
      </c>
      <c r="C72" s="56">
        <f>C9+C40</f>
        <v>94585025.75</v>
      </c>
      <c r="D72" s="56">
        <f>D9+D40</f>
        <v>2314431.12</v>
      </c>
      <c r="E72" s="56">
        <f>E9+E40</f>
        <v>96899456.87</v>
      </c>
      <c r="F72" s="56">
        <f>F9+F40</f>
        <v>17528718.740000002</v>
      </c>
      <c r="G72" s="56">
        <f>G9+G40</f>
        <v>17528718.740000002</v>
      </c>
      <c r="H72" s="56">
        <f>H9+H40</f>
        <v>79370738.13</v>
      </c>
    </row>
    <row r="73" spans="2:8" ht="18.75" customHeight="1" thickBot="1">
      <c r="B73" s="3"/>
      <c r="C73" s="55"/>
      <c r="D73" s="55"/>
      <c r="E73" s="55"/>
      <c r="F73" s="55"/>
      <c r="G73" s="55"/>
      <c r="H73" s="55"/>
    </row>
    <row r="90" spans="1:8" ht="12.75">
      <c r="A90" s="29" t="s">
        <v>25</v>
      </c>
      <c r="B90" s="29"/>
      <c r="C90" s="29"/>
      <c r="D90" s="29"/>
      <c r="E90" s="29"/>
      <c r="F90" s="29"/>
      <c r="G90" s="29"/>
      <c r="H90" s="29"/>
    </row>
    <row r="91" spans="1:8" ht="21" customHeight="1">
      <c r="A91" s="29"/>
      <c r="B91" s="29"/>
      <c r="C91" s="29"/>
      <c r="D91" s="29"/>
      <c r="E91" s="29"/>
      <c r="F91" s="29"/>
      <c r="G91" s="29"/>
      <c r="H91" s="29"/>
    </row>
    <row r="92" spans="1:8" ht="15.75">
      <c r="A92" s="6"/>
      <c r="B92" s="6"/>
      <c r="C92" s="19"/>
      <c r="D92" s="19"/>
      <c r="E92" s="19"/>
      <c r="F92" s="20"/>
      <c r="G92" s="20"/>
      <c r="H92" s="20"/>
    </row>
    <row r="93" spans="1:8" ht="12.75">
      <c r="A93" s="30" t="s">
        <v>26</v>
      </c>
      <c r="B93" s="30"/>
      <c r="C93" s="30"/>
      <c r="D93" s="30"/>
      <c r="E93" s="30"/>
      <c r="F93" s="30"/>
      <c r="G93" s="30"/>
      <c r="H93" s="30"/>
    </row>
    <row r="94" spans="1:8" ht="52.5" customHeight="1">
      <c r="A94" s="30"/>
      <c r="B94" s="30"/>
      <c r="C94" s="30"/>
      <c r="D94" s="30"/>
      <c r="E94" s="30"/>
      <c r="F94" s="30"/>
      <c r="G94" s="30"/>
      <c r="H94" s="30"/>
    </row>
    <row r="95" spans="1:8" ht="12.75">
      <c r="A95" s="26"/>
      <c r="B95" s="26"/>
      <c r="C95" s="21"/>
      <c r="D95" s="21"/>
      <c r="E95" s="21"/>
      <c r="F95" s="21"/>
      <c r="G95" s="21"/>
      <c r="H95" s="21"/>
    </row>
    <row r="96" spans="1:8" ht="12.75">
      <c r="A96" s="26"/>
      <c r="B96" s="26"/>
      <c r="C96" s="21"/>
      <c r="D96" s="21"/>
      <c r="E96" s="21"/>
      <c r="F96" s="21"/>
      <c r="G96" s="21"/>
      <c r="H96" s="21"/>
    </row>
    <row r="97" spans="1:8" ht="12.75">
      <c r="A97" s="26"/>
      <c r="B97" s="26"/>
      <c r="C97" s="21"/>
      <c r="D97" s="21"/>
      <c r="E97" s="21"/>
      <c r="F97" s="21"/>
      <c r="G97" s="21"/>
      <c r="H97" s="21"/>
    </row>
    <row r="98" spans="1:8" ht="12.75">
      <c r="A98" s="26"/>
      <c r="B98" s="26"/>
      <c r="C98" s="21"/>
      <c r="D98" s="21"/>
      <c r="E98" s="21"/>
      <c r="F98" s="21"/>
      <c r="G98" s="21"/>
      <c r="H98" s="21"/>
    </row>
    <row r="99" spans="1:8" ht="12.75">
      <c r="A99" s="26"/>
      <c r="B99" s="26"/>
      <c r="C99" s="21"/>
      <c r="D99" s="21"/>
      <c r="E99" s="21"/>
      <c r="F99" s="21"/>
      <c r="G99" s="21"/>
      <c r="H99" s="21"/>
    </row>
    <row r="100" spans="1:8" ht="12.75">
      <c r="A100" s="26"/>
      <c r="B100" s="26"/>
      <c r="C100" s="21"/>
      <c r="D100" s="21"/>
      <c r="E100" s="21"/>
      <c r="F100" s="21"/>
      <c r="G100" s="21"/>
      <c r="H100" s="21"/>
    </row>
    <row r="101" spans="1:8" ht="15.75">
      <c r="A101" s="6"/>
      <c r="B101" s="6"/>
      <c r="C101" s="19"/>
      <c r="D101" s="19"/>
      <c r="E101" s="19"/>
      <c r="F101" s="20"/>
      <c r="G101" s="20"/>
      <c r="H101" s="20"/>
    </row>
    <row r="102" spans="1:8" ht="15.75" customHeight="1">
      <c r="A102" s="31" t="s">
        <v>27</v>
      </c>
      <c r="B102" s="31"/>
      <c r="C102" s="31"/>
      <c r="D102" s="17"/>
      <c r="E102" s="32" t="s">
        <v>28</v>
      </c>
      <c r="F102" s="32"/>
      <c r="G102" s="32"/>
      <c r="H102" s="32"/>
    </row>
    <row r="103" spans="1:8" ht="15.75" customHeight="1">
      <c r="A103" s="33" t="s">
        <v>30</v>
      </c>
      <c r="B103" s="34"/>
      <c r="C103" s="34"/>
      <c r="D103" s="17"/>
      <c r="E103" s="35" t="s">
        <v>31</v>
      </c>
      <c r="F103" s="35"/>
      <c r="G103" s="35"/>
      <c r="H103" s="35"/>
    </row>
    <row r="104" spans="1:8" ht="12.75">
      <c r="A104" s="7"/>
      <c r="B104" s="7"/>
      <c r="C104" s="22"/>
      <c r="D104" s="22"/>
      <c r="E104" s="22"/>
      <c r="F104" s="22"/>
      <c r="G104" s="22"/>
      <c r="H104" s="22"/>
    </row>
    <row r="105" spans="1:8" ht="12.75">
      <c r="A105" s="7"/>
      <c r="B105" s="7"/>
      <c r="C105" s="22"/>
      <c r="D105" s="22"/>
      <c r="E105" s="22"/>
      <c r="F105" s="22"/>
      <c r="G105" s="22"/>
      <c r="H105" s="22"/>
    </row>
    <row r="106" spans="1:8" ht="12.75">
      <c r="A106" s="7"/>
      <c r="B106" s="7"/>
      <c r="C106" s="22"/>
      <c r="D106" s="22"/>
      <c r="E106" s="22"/>
      <c r="F106" s="22"/>
      <c r="G106" s="22"/>
      <c r="H106" s="22"/>
    </row>
    <row r="107" spans="1:8" ht="12.75">
      <c r="A107" s="7"/>
      <c r="B107" s="7"/>
      <c r="C107" s="22"/>
      <c r="D107" s="22"/>
      <c r="E107" s="22"/>
      <c r="F107" s="22"/>
      <c r="G107" s="22"/>
      <c r="H107" s="22"/>
    </row>
    <row r="108" spans="1:8" ht="12.75">
      <c r="A108" s="7"/>
      <c r="B108" s="7"/>
      <c r="C108" s="22"/>
      <c r="D108" s="22"/>
      <c r="E108" s="22"/>
      <c r="F108" s="22"/>
      <c r="G108" s="22"/>
      <c r="H108" s="22"/>
    </row>
    <row r="109" spans="1:8" ht="12.75">
      <c r="A109" s="7"/>
      <c r="B109" s="7"/>
      <c r="C109" s="22"/>
      <c r="D109" s="22"/>
      <c r="E109" s="22"/>
      <c r="F109" s="22"/>
      <c r="G109" s="22"/>
      <c r="H109" s="22"/>
    </row>
    <row r="110" spans="1:8" ht="12.75">
      <c r="A110" s="7"/>
      <c r="B110" s="7"/>
      <c r="C110" s="22"/>
      <c r="D110" s="22"/>
      <c r="E110" s="22"/>
      <c r="F110" s="22"/>
      <c r="G110" s="22"/>
      <c r="H110" s="22"/>
    </row>
    <row r="111" spans="1:8" ht="15.75" customHeight="1">
      <c r="A111" s="7"/>
      <c r="B111" s="27" t="s">
        <v>29</v>
      </c>
      <c r="C111" s="27"/>
      <c r="D111" s="27"/>
      <c r="E111" s="27"/>
      <c r="F111" s="27"/>
      <c r="G111" s="27"/>
      <c r="H111" s="27"/>
    </row>
    <row r="112" spans="1:8" ht="15.75">
      <c r="A112" s="7"/>
      <c r="B112" s="28" t="s">
        <v>32</v>
      </c>
      <c r="C112" s="28"/>
      <c r="D112" s="28"/>
      <c r="E112" s="28"/>
      <c r="F112" s="28"/>
      <c r="G112" s="28"/>
      <c r="H112" s="28"/>
    </row>
  </sheetData>
  <sheetProtection/>
  <mergeCells count="16">
    <mergeCell ref="B111:H111"/>
    <mergeCell ref="B112:H112"/>
    <mergeCell ref="A90:H91"/>
    <mergeCell ref="A93:H94"/>
    <mergeCell ref="A102:C102"/>
    <mergeCell ref="E102:H102"/>
    <mergeCell ref="A103:C103"/>
    <mergeCell ref="E103:H103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360" verticalDpi="36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2021-04-09T22:04:34Z</cp:lastPrinted>
  <dcterms:created xsi:type="dcterms:W3CDTF">2016-10-11T20:43:07Z</dcterms:created>
  <dcterms:modified xsi:type="dcterms:W3CDTF">2021-04-09T22:04:43Z</dcterms:modified>
  <cp:category/>
  <cp:version/>
  <cp:contentType/>
  <cp:contentStatus/>
</cp:coreProperties>
</file>