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ABRIL" sheetId="1" r:id="rId1"/>
    <sheet name="MAYO" sheetId="2" r:id="rId2"/>
    <sheet name="JUNIO" sheetId="3" r:id="rId3"/>
  </sheets>
  <definedNames/>
  <calcPr fullCalcOnLoad="1"/>
</workbook>
</file>

<file path=xl/sharedStrings.xml><?xml version="1.0" encoding="utf-8"?>
<sst xmlns="http://schemas.openxmlformats.org/spreadsheetml/2006/main" count="252" uniqueCount="56">
  <si>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</si>
  <si>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</si>
  <si>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</si>
  <si>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</si>
  <si>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</si>
  <si>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</si>
  <si>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</si>
  <si>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</si>
  <si>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</si>
  <si>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</si>
  <si>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</si>
  <si>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</si>
  <si>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</si>
  <si>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</si>
  <si>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</si>
  <si>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PRESIDENCIA MUNICIPAL</t>
  </si>
  <si>
    <t>SECRETARIA MUNICIPAL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</si>
  <si>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</si>
  <si>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</si>
  <si>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</si>
  <si>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</si>
  <si>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</si>
  <si>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</si>
  <si>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</si>
  <si>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</si>
  <si>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</si>
  <si>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</si>
  <si>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</si>
  <si>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</si>
  <si>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</si>
  <si>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</si>
  <si>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</si>
  <si>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</si>
  <si>
    <t>PLANEACIÓN</t>
  </si>
  <si>
    <t>COMUNICACIÓN SOCIAL</t>
  </si>
  <si>
    <t>EDUCACION, CULTURA Y DEPORTE</t>
  </si>
  <si>
    <t>DESARROLLO RURAL</t>
  </si>
  <si>
    <t>DESARROLLO SOCIAL</t>
  </si>
  <si>
    <t>CATASTRO MUNICIPAL</t>
  </si>
  <si>
    <t>REGLAMENTOS Y ESPECTACULOS</t>
  </si>
  <si>
    <t>AGUA POTABLE</t>
  </si>
  <si>
    <t>JUZGADO MUNICIPAL</t>
  </si>
  <si>
    <t>REGISTRO DEL ESTADO FAMILIAR</t>
  </si>
  <si>
    <t>TRANSPARENCIA</t>
  </si>
  <si>
    <t>OFICIALIA MAYOR</t>
  </si>
  <si>
    <t>PROTECCION CIVIL</t>
  </si>
  <si>
    <t>SEGURIDAD PÚBLICA</t>
  </si>
  <si>
    <t>DIF MUNICIPAL</t>
  </si>
  <si>
    <t>OBRAS PUBLICAS</t>
  </si>
  <si>
    <t>CONTRALORIA MUNICIPAL</t>
  </si>
  <si>
    <t>TESORERIA MUNICIPAL</t>
  </si>
  <si>
    <t>REGIDURIAS</t>
  </si>
  <si>
    <t>SÍNDICO PROCURADOR</t>
  </si>
  <si>
    <t>Del 1 de Enero al 30 de Abril de 2021 (b)</t>
  </si>
  <si>
    <t>Del 1 de Enero al 31 de Mayo de 2021 (b)</t>
  </si>
  <si>
    <t>Del 1 de Enero al 30 de Junio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</si>
</sst>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sz val="9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 indent="1"/>
    </xf>
    <xf numFmtId="44" fontId="47" fillId="0" borderId="12" xfId="51" applyFont="1" applyBorder="1" applyAlignment="1">
      <alignment horizontal="right" vertical="center" wrapText="1"/>
    </xf>
    <xf numFmtId="44" fontId="48" fillId="0" borderId="10" xfId="51" applyFont="1" applyBorder="1" applyAlignment="1">
      <alignment horizontal="right" vertical="center" wrapText="1"/>
    </xf>
    <xf numFmtId="44" fontId="48" fillId="0" borderId="13" xfId="51" applyFont="1" applyBorder="1" applyAlignment="1">
      <alignment horizontal="right" vertical="center"/>
    </xf>
    <xf numFmtId="44" fontId="48" fillId="0" borderId="13" xfId="51" applyFont="1" applyBorder="1" applyAlignment="1">
      <alignment horizontal="right" vertical="center" wrapText="1"/>
    </xf>
    <xf numFmtId="44" fontId="47" fillId="0" borderId="10" xfId="51" applyFont="1" applyBorder="1" applyAlignment="1">
      <alignment horizontal="right" vertical="center" wrapText="1"/>
    </xf>
    <xf numFmtId="44" fontId="47" fillId="0" borderId="13" xfId="51" applyFont="1" applyBorder="1" applyAlignment="1">
      <alignment horizontal="right" vertical="center" wrapText="1"/>
    </xf>
    <xf numFmtId="44" fontId="48" fillId="0" borderId="14" xfId="51" applyFont="1" applyBorder="1" applyAlignment="1">
      <alignment horizontal="right" vertical="center" wrapText="1"/>
    </xf>
    <xf numFmtId="44" fontId="48" fillId="0" borderId="0" xfId="51" applyFont="1" applyAlignment="1">
      <alignment/>
    </xf>
    <xf numFmtId="44" fontId="47" fillId="33" borderId="14" xfId="51" applyFont="1" applyFill="1" applyBorder="1" applyAlignment="1">
      <alignment horizontal="center" vertical="center" wrapText="1"/>
    </xf>
    <xf numFmtId="44" fontId="49" fillId="0" borderId="0" xfId="51" applyFont="1" applyAlignment="1">
      <alignment/>
    </xf>
    <xf numFmtId="44" fontId="51" fillId="0" borderId="0" xfId="51" applyFont="1" applyAlignment="1">
      <alignment/>
    </xf>
    <xf numFmtId="44" fontId="52" fillId="0" borderId="0" xfId="51" applyFont="1" applyAlignment="1">
      <alignment horizontal="center" wrapText="1"/>
    </xf>
    <xf numFmtId="44" fontId="50" fillId="0" borderId="0" xfId="51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44" fontId="53" fillId="34" borderId="0" xfId="53" applyFont="1" applyFill="1" applyBorder="1" applyAlignment="1">
      <alignment horizontal="center" vertical="center" wrapText="1"/>
    </xf>
    <xf numFmtId="44" fontId="54" fillId="34" borderId="0" xfId="53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44" fontId="53" fillId="34" borderId="0" xfId="51" applyFont="1" applyFill="1" applyBorder="1" applyAlignment="1">
      <alignment horizontal="center" vertical="center" wrapText="1"/>
    </xf>
    <xf numFmtId="4" fontId="54" fillId="34" borderId="0" xfId="0" applyNumberFormat="1" applyFont="1" applyFill="1" applyAlignment="1">
      <alignment horizontal="center" wrapText="1"/>
    </xf>
    <xf numFmtId="0" fontId="54" fillId="34" borderId="0" xfId="0" applyFont="1" applyFill="1" applyAlignment="1">
      <alignment horizontal="center" wrapText="1"/>
    </xf>
    <xf numFmtId="44" fontId="54" fillId="34" borderId="0" xfId="51" applyFont="1" applyFill="1" applyAlignment="1">
      <alignment horizont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44" fontId="47" fillId="33" borderId="15" xfId="51" applyFont="1" applyFill="1" applyBorder="1" applyAlignment="1">
      <alignment horizontal="center" vertical="center" wrapText="1"/>
    </xf>
    <xf numFmtId="44" fontId="47" fillId="33" borderId="16" xfId="51" applyFont="1" applyFill="1" applyBorder="1" applyAlignment="1">
      <alignment horizontal="center" vertical="center" wrapText="1"/>
    </xf>
    <xf numFmtId="44" fontId="47" fillId="33" borderId="17" xfId="51" applyFont="1" applyFill="1" applyBorder="1" applyAlignment="1">
      <alignment horizontal="center" vertical="center" wrapText="1"/>
    </xf>
    <xf numFmtId="44" fontId="47" fillId="33" borderId="12" xfId="51" applyFont="1" applyFill="1" applyBorder="1" applyAlignment="1">
      <alignment horizontal="center" vertical="center" wrapText="1"/>
    </xf>
    <xf numFmtId="44" fontId="47" fillId="33" borderId="11" xfId="5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1466850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1447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1457325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1457325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view="pageBreakPreview" zoomScaleSheetLayoutView="100" zoomScalePageLayoutView="0" workbookViewId="0" topLeftCell="A1">
      <pane ySplit="8" topLeftCell="A82" activePane="bottomLeft" state="frozen"/>
      <selection pane="topLeft" activeCell="A1" sqref="A1"/>
      <selection pane="bottomLeft" activeCell="D93" sqref="D9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16" customWidth="1"/>
    <col min="4" max="4" width="13.28125" style="16" customWidth="1"/>
    <col min="5" max="5" width="12.8515625" style="16" customWidth="1"/>
    <col min="6" max="6" width="13.00390625" style="16" customWidth="1"/>
    <col min="7" max="7" width="14.28125" style="16" customWidth="1"/>
    <col min="8" max="8" width="13.57421875" style="16" customWidth="1"/>
    <col min="9" max="16384" width="11.00390625" style="5" customWidth="1"/>
  </cols>
  <sheetData>
    <row r="1" ht="13.5" thickBot="1"/>
    <row r="2" spans="2:8" ht="12.75">
      <c r="B2" s="40" t="s">
        <v>14</v>
      </c>
      <c r="C2" s="41"/>
      <c r="D2" s="41"/>
      <c r="E2" s="41"/>
      <c r="F2" s="41"/>
      <c r="G2" s="41"/>
      <c r="H2" s="42"/>
    </row>
    <row r="3" spans="2:8" ht="12.75">
      <c r="B3" s="43" t="s">
        <v>0</v>
      </c>
      <c r="C3" s="44"/>
      <c r="D3" s="44"/>
      <c r="E3" s="44"/>
      <c r="F3" s="44"/>
      <c r="G3" s="44"/>
      <c r="H3" s="45"/>
    </row>
    <row r="4" spans="2:8" ht="12.75">
      <c r="B4" s="43" t="s">
        <v>1</v>
      </c>
      <c r="C4" s="44"/>
      <c r="D4" s="44"/>
      <c r="E4" s="44"/>
      <c r="F4" s="44"/>
      <c r="G4" s="44"/>
      <c r="H4" s="45"/>
    </row>
    <row r="5" spans="2:8" ht="12.75">
      <c r="B5" s="43" t="s">
        <v>53</v>
      </c>
      <c r="C5" s="44"/>
      <c r="D5" s="44"/>
      <c r="E5" s="44"/>
      <c r="F5" s="44"/>
      <c r="G5" s="44"/>
      <c r="H5" s="45"/>
    </row>
    <row r="6" spans="2:8" ht="13.5" thickBot="1">
      <c r="B6" s="46" t="s">
        <v>2</v>
      </c>
      <c r="C6" s="47"/>
      <c r="D6" s="47"/>
      <c r="E6" s="47"/>
      <c r="F6" s="47"/>
      <c r="G6" s="47"/>
      <c r="H6" s="48"/>
    </row>
    <row r="7" spans="2:8" ht="13.5" thickBot="1">
      <c r="B7" s="33" t="s">
        <v>3</v>
      </c>
      <c r="C7" s="35" t="s">
        <v>4</v>
      </c>
      <c r="D7" s="36"/>
      <c r="E7" s="36"/>
      <c r="F7" s="36"/>
      <c r="G7" s="37"/>
      <c r="H7" s="38" t="s">
        <v>5</v>
      </c>
    </row>
    <row r="8" spans="2:8" ht="26.25" thickBot="1">
      <c r="B8" s="34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39"/>
    </row>
    <row r="9" spans="2:8" ht="21.75" customHeight="1">
      <c r="B9" s="1" t="s">
        <v>12</v>
      </c>
      <c r="C9" s="9">
        <f aca="true" t="shared" si="0" ref="C9:H9">SUM(C10:C39)</f>
        <v>56118255.75</v>
      </c>
      <c r="D9" s="9">
        <f t="shared" si="0"/>
        <v>-1252803.210000001</v>
      </c>
      <c r="E9" s="9">
        <f t="shared" si="0"/>
        <v>54865452.54</v>
      </c>
      <c r="F9" s="9">
        <f t="shared" si="0"/>
        <v>12216113.69</v>
      </c>
      <c r="G9" s="9">
        <f t="shared" si="0"/>
        <v>12216113.69</v>
      </c>
      <c r="H9" s="9">
        <f t="shared" si="0"/>
        <v>42649338.85</v>
      </c>
    </row>
    <row r="10" spans="2:8" ht="21.75" customHeight="1">
      <c r="B10" s="8" t="s">
        <v>15</v>
      </c>
      <c r="C10" s="10">
        <v>10273000</v>
      </c>
      <c r="D10" s="10">
        <v>-6053983</v>
      </c>
      <c r="E10" s="10">
        <f aca="true" t="shared" si="1" ref="E10:E39">C10+D10</f>
        <v>4219017</v>
      </c>
      <c r="F10" s="10">
        <v>1036277.13</v>
      </c>
      <c r="G10" s="10">
        <v>1036277.13</v>
      </c>
      <c r="H10" s="11">
        <f aca="true" t="shared" si="2" ref="H10:H39">E10-F10</f>
        <v>3182739.87</v>
      </c>
    </row>
    <row r="11" spans="2:8" ht="21.75" customHeight="1">
      <c r="B11" s="8" t="s">
        <v>52</v>
      </c>
      <c r="C11" s="12">
        <v>329000</v>
      </c>
      <c r="D11" s="12">
        <v>0</v>
      </c>
      <c r="E11" s="12">
        <f t="shared" si="1"/>
        <v>329000</v>
      </c>
      <c r="F11" s="12">
        <v>107400</v>
      </c>
      <c r="G11" s="12">
        <v>107400</v>
      </c>
      <c r="H11" s="11">
        <f t="shared" si="2"/>
        <v>221600</v>
      </c>
    </row>
    <row r="12" spans="2:8" ht="21.75" customHeight="1">
      <c r="B12" s="8" t="s">
        <v>51</v>
      </c>
      <c r="C12" s="12">
        <v>3386000</v>
      </c>
      <c r="D12" s="12">
        <v>0</v>
      </c>
      <c r="E12" s="12">
        <f t="shared" si="1"/>
        <v>3386000</v>
      </c>
      <c r="F12" s="12">
        <v>1097250</v>
      </c>
      <c r="G12" s="12">
        <v>1097250</v>
      </c>
      <c r="H12" s="11">
        <f t="shared" si="2"/>
        <v>2288750</v>
      </c>
    </row>
    <row r="13" spans="2:8" ht="21.75" customHeight="1">
      <c r="B13" s="8" t="s">
        <v>16</v>
      </c>
      <c r="C13" s="12">
        <v>373300</v>
      </c>
      <c r="D13" s="12">
        <v>0</v>
      </c>
      <c r="E13" s="12">
        <f t="shared" si="1"/>
        <v>373300</v>
      </c>
      <c r="F13" s="12">
        <v>159480</v>
      </c>
      <c r="G13" s="12">
        <v>159480</v>
      </c>
      <c r="H13" s="11">
        <f t="shared" si="2"/>
        <v>213820</v>
      </c>
    </row>
    <row r="14" spans="2:8" ht="21.75" customHeight="1">
      <c r="B14" s="8" t="s">
        <v>50</v>
      </c>
      <c r="C14" s="12">
        <v>1072800</v>
      </c>
      <c r="D14" s="12">
        <v>0</v>
      </c>
      <c r="E14" s="12">
        <f t="shared" si="1"/>
        <v>1072800</v>
      </c>
      <c r="F14" s="12">
        <v>369803</v>
      </c>
      <c r="G14" s="12">
        <v>369803</v>
      </c>
      <c r="H14" s="11">
        <f t="shared" si="2"/>
        <v>702997</v>
      </c>
    </row>
    <row r="15" spans="2:8" ht="21.75" customHeight="1">
      <c r="B15" s="8" t="s">
        <v>49</v>
      </c>
      <c r="C15" s="12">
        <v>299000</v>
      </c>
      <c r="D15" s="12">
        <v>0</v>
      </c>
      <c r="E15" s="12">
        <f t="shared" si="1"/>
        <v>299000</v>
      </c>
      <c r="F15" s="12">
        <v>90968</v>
      </c>
      <c r="G15" s="12">
        <v>90968</v>
      </c>
      <c r="H15" s="11">
        <f t="shared" si="2"/>
        <v>208032</v>
      </c>
    </row>
    <row r="16" spans="2:8" ht="21.75" customHeight="1">
      <c r="B16" s="8" t="s">
        <v>48</v>
      </c>
      <c r="C16" s="12">
        <v>17733563.75</v>
      </c>
      <c r="D16" s="12">
        <v>-4620676.12</v>
      </c>
      <c r="E16" s="12">
        <f t="shared" si="1"/>
        <v>13112887.629999999</v>
      </c>
      <c r="F16" s="12">
        <v>774153</v>
      </c>
      <c r="G16" s="12">
        <v>774153</v>
      </c>
      <c r="H16" s="11">
        <f t="shared" si="2"/>
        <v>12338734.629999999</v>
      </c>
    </row>
    <row r="17" spans="2:8" ht="21.75" customHeight="1">
      <c r="B17" s="8" t="s">
        <v>47</v>
      </c>
      <c r="C17" s="12">
        <v>0</v>
      </c>
      <c r="D17" s="12">
        <v>0</v>
      </c>
      <c r="E17" s="12">
        <f t="shared" si="1"/>
        <v>0</v>
      </c>
      <c r="F17" s="12">
        <v>0</v>
      </c>
      <c r="G17" s="12">
        <v>0</v>
      </c>
      <c r="H17" s="11">
        <f t="shared" si="2"/>
        <v>0</v>
      </c>
    </row>
    <row r="18" spans="2:8" ht="21.75" customHeight="1">
      <c r="B18" s="4" t="s">
        <v>46</v>
      </c>
      <c r="C18" s="12">
        <v>0</v>
      </c>
      <c r="D18" s="12">
        <v>0</v>
      </c>
      <c r="E18" s="12">
        <f t="shared" si="1"/>
        <v>0</v>
      </c>
      <c r="F18" s="12">
        <v>0</v>
      </c>
      <c r="G18" s="12">
        <v>0</v>
      </c>
      <c r="H18" s="12">
        <f t="shared" si="2"/>
        <v>0</v>
      </c>
    </row>
    <row r="19" spans="2:8" ht="21.75" customHeight="1">
      <c r="B19" s="4" t="s">
        <v>45</v>
      </c>
      <c r="C19" s="12">
        <v>0</v>
      </c>
      <c r="D19" s="12">
        <v>0</v>
      </c>
      <c r="E19" s="12">
        <f t="shared" si="1"/>
        <v>0</v>
      </c>
      <c r="F19" s="12">
        <v>0</v>
      </c>
      <c r="G19" s="12">
        <v>0</v>
      </c>
      <c r="H19" s="12">
        <f t="shared" si="2"/>
        <v>0</v>
      </c>
    </row>
    <row r="20" spans="2:8" ht="21.75" customHeight="1">
      <c r="B20" s="4" t="s">
        <v>44</v>
      </c>
      <c r="C20" s="12">
        <v>12837192</v>
      </c>
      <c r="D20" s="12">
        <v>9085579.91</v>
      </c>
      <c r="E20" s="12">
        <f t="shared" si="1"/>
        <v>21922771.91</v>
      </c>
      <c r="F20" s="12">
        <v>5476302.56</v>
      </c>
      <c r="G20" s="12">
        <v>5476302.56</v>
      </c>
      <c r="H20" s="12">
        <f t="shared" si="2"/>
        <v>16446469.350000001</v>
      </c>
    </row>
    <row r="21" spans="2:8" ht="21.75" customHeight="1">
      <c r="B21" s="4" t="s">
        <v>43</v>
      </c>
      <c r="C21" s="12">
        <v>169000</v>
      </c>
      <c r="D21" s="12">
        <v>0</v>
      </c>
      <c r="E21" s="12">
        <f t="shared" si="1"/>
        <v>169000</v>
      </c>
      <c r="F21" s="12">
        <v>50000</v>
      </c>
      <c r="G21" s="12">
        <v>50000</v>
      </c>
      <c r="H21" s="12">
        <f t="shared" si="2"/>
        <v>119000</v>
      </c>
    </row>
    <row r="22" spans="2:8" ht="21.75" customHeight="1">
      <c r="B22" s="4" t="s">
        <v>42</v>
      </c>
      <c r="C22" s="12">
        <v>419700</v>
      </c>
      <c r="D22" s="12">
        <v>-2530</v>
      </c>
      <c r="E22" s="12">
        <f t="shared" si="1"/>
        <v>417170</v>
      </c>
      <c r="F22" s="12">
        <v>116721</v>
      </c>
      <c r="G22" s="12">
        <v>116721</v>
      </c>
      <c r="H22" s="12">
        <f t="shared" si="2"/>
        <v>300449</v>
      </c>
    </row>
    <row r="23" spans="2:8" ht="21.75" customHeight="1">
      <c r="B23" s="4" t="s">
        <v>41</v>
      </c>
      <c r="C23" s="12">
        <v>395400</v>
      </c>
      <c r="D23" s="12">
        <v>0</v>
      </c>
      <c r="E23" s="12">
        <f t="shared" si="1"/>
        <v>395400</v>
      </c>
      <c r="F23" s="12">
        <v>107723</v>
      </c>
      <c r="G23" s="12">
        <v>107723</v>
      </c>
      <c r="H23" s="12">
        <f t="shared" si="2"/>
        <v>287677</v>
      </c>
    </row>
    <row r="24" spans="2:8" ht="21.75" customHeight="1">
      <c r="B24" s="4" t="s">
        <v>40</v>
      </c>
      <c r="C24" s="12">
        <v>0</v>
      </c>
      <c r="D24" s="12">
        <v>0</v>
      </c>
      <c r="E24" s="12">
        <f t="shared" si="1"/>
        <v>0</v>
      </c>
      <c r="F24" s="12">
        <v>0</v>
      </c>
      <c r="G24" s="12">
        <v>0</v>
      </c>
      <c r="H24" s="12">
        <f t="shared" si="2"/>
        <v>0</v>
      </c>
    </row>
    <row r="25" spans="2:8" ht="21.75" customHeight="1">
      <c r="B25" s="4" t="s">
        <v>39</v>
      </c>
      <c r="C25" s="12">
        <v>318600</v>
      </c>
      <c r="D25" s="12">
        <v>300</v>
      </c>
      <c r="E25" s="12">
        <f t="shared" si="1"/>
        <v>318900</v>
      </c>
      <c r="F25" s="12">
        <v>92056</v>
      </c>
      <c r="G25" s="12">
        <v>92056</v>
      </c>
      <c r="H25" s="12">
        <f t="shared" si="2"/>
        <v>226844</v>
      </c>
    </row>
    <row r="26" spans="2:8" ht="21.75" customHeight="1">
      <c r="B26" s="4" t="s">
        <v>38</v>
      </c>
      <c r="C26" s="12">
        <v>397700</v>
      </c>
      <c r="D26" s="12">
        <v>0</v>
      </c>
      <c r="E26" s="12">
        <f t="shared" si="1"/>
        <v>397700</v>
      </c>
      <c r="F26" s="12">
        <v>116744</v>
      </c>
      <c r="G26" s="12">
        <v>116744</v>
      </c>
      <c r="H26" s="12">
        <f t="shared" si="2"/>
        <v>280956</v>
      </c>
    </row>
    <row r="27" spans="2:8" ht="21.75" customHeight="1">
      <c r="B27" s="4" t="s">
        <v>37</v>
      </c>
      <c r="C27" s="12">
        <v>272000</v>
      </c>
      <c r="D27" s="12">
        <v>0</v>
      </c>
      <c r="E27" s="12">
        <f t="shared" si="1"/>
        <v>272000</v>
      </c>
      <c r="F27" s="12">
        <v>80130</v>
      </c>
      <c r="G27" s="12">
        <v>80130</v>
      </c>
      <c r="H27" s="12">
        <f t="shared" si="2"/>
        <v>191870</v>
      </c>
    </row>
    <row r="28" spans="2:8" ht="21.75" customHeight="1">
      <c r="B28" s="4" t="s">
        <v>36</v>
      </c>
      <c r="C28" s="12">
        <v>328000</v>
      </c>
      <c r="D28" s="12">
        <v>0</v>
      </c>
      <c r="E28" s="12">
        <f t="shared" si="1"/>
        <v>328000</v>
      </c>
      <c r="F28" s="12">
        <v>100120</v>
      </c>
      <c r="G28" s="12">
        <v>100120</v>
      </c>
      <c r="H28" s="12">
        <f t="shared" si="2"/>
        <v>227880</v>
      </c>
    </row>
    <row r="29" spans="2:8" ht="21.75" customHeight="1">
      <c r="B29" s="4" t="s">
        <v>35</v>
      </c>
      <c r="C29" s="12">
        <v>621000</v>
      </c>
      <c r="D29" s="12">
        <v>300</v>
      </c>
      <c r="E29" s="12">
        <f t="shared" si="1"/>
        <v>621300</v>
      </c>
      <c r="F29" s="12">
        <v>220958</v>
      </c>
      <c r="G29" s="12">
        <v>220958</v>
      </c>
      <c r="H29" s="12">
        <f t="shared" si="2"/>
        <v>400342</v>
      </c>
    </row>
    <row r="30" spans="2:8" ht="21.75" customHeight="1">
      <c r="B30" s="4" t="s">
        <v>17</v>
      </c>
      <c r="C30" s="12">
        <v>3106700</v>
      </c>
      <c r="D30" s="12">
        <v>471656</v>
      </c>
      <c r="E30" s="12">
        <f t="shared" si="1"/>
        <v>3578356</v>
      </c>
      <c r="F30" s="12">
        <v>1011768</v>
      </c>
      <c r="G30" s="12">
        <v>1011768</v>
      </c>
      <c r="H30" s="12">
        <f t="shared" si="2"/>
        <v>2566588</v>
      </c>
    </row>
    <row r="31" spans="2:8" ht="21.75" customHeight="1">
      <c r="B31" s="4" t="s">
        <v>18</v>
      </c>
      <c r="C31" s="12">
        <v>283600</v>
      </c>
      <c r="D31" s="12">
        <v>0</v>
      </c>
      <c r="E31" s="12">
        <f t="shared" si="1"/>
        <v>283600</v>
      </c>
      <c r="F31" s="12">
        <v>113538</v>
      </c>
      <c r="G31" s="12">
        <v>113538</v>
      </c>
      <c r="H31" s="12">
        <f t="shared" si="2"/>
        <v>170062</v>
      </c>
    </row>
    <row r="32" spans="2:8" ht="21.75" customHeight="1">
      <c r="B32" s="4" t="s">
        <v>19</v>
      </c>
      <c r="C32" s="12">
        <v>664300</v>
      </c>
      <c r="D32" s="12">
        <v>-15000</v>
      </c>
      <c r="E32" s="12">
        <f t="shared" si="1"/>
        <v>649300</v>
      </c>
      <c r="F32" s="12">
        <v>191763</v>
      </c>
      <c r="G32" s="12">
        <v>191763</v>
      </c>
      <c r="H32" s="12">
        <f t="shared" si="2"/>
        <v>457537</v>
      </c>
    </row>
    <row r="33" spans="2:8" ht="21.75" customHeight="1">
      <c r="B33" s="4" t="s">
        <v>20</v>
      </c>
      <c r="C33" s="12">
        <v>162000</v>
      </c>
      <c r="D33" s="12">
        <v>2100</v>
      </c>
      <c r="E33" s="12">
        <f t="shared" si="1"/>
        <v>164100</v>
      </c>
      <c r="F33" s="12">
        <v>48340</v>
      </c>
      <c r="G33" s="12">
        <v>48340</v>
      </c>
      <c r="H33" s="12">
        <f t="shared" si="2"/>
        <v>115760</v>
      </c>
    </row>
    <row r="34" spans="2:8" ht="21.75" customHeight="1">
      <c r="B34" s="4" t="s">
        <v>21</v>
      </c>
      <c r="C34" s="12">
        <v>1746200</v>
      </c>
      <c r="D34" s="12">
        <v>-121600</v>
      </c>
      <c r="E34" s="12">
        <f t="shared" si="1"/>
        <v>1624600</v>
      </c>
      <c r="F34" s="12">
        <v>521372</v>
      </c>
      <c r="G34" s="12">
        <v>521372</v>
      </c>
      <c r="H34" s="12">
        <f t="shared" si="2"/>
        <v>1103228</v>
      </c>
    </row>
    <row r="35" spans="2:8" ht="21.75" customHeight="1">
      <c r="B35" s="4" t="s">
        <v>22</v>
      </c>
      <c r="C35" s="12">
        <v>108000</v>
      </c>
      <c r="D35" s="12">
        <v>1050</v>
      </c>
      <c r="E35" s="12">
        <f t="shared" si="1"/>
        <v>109050</v>
      </c>
      <c r="F35" s="12">
        <v>31162</v>
      </c>
      <c r="G35" s="12">
        <v>31162</v>
      </c>
      <c r="H35" s="12">
        <f t="shared" si="2"/>
        <v>77888</v>
      </c>
    </row>
    <row r="36" spans="2:8" ht="21.75" customHeight="1">
      <c r="B36" s="4" t="s">
        <v>23</v>
      </c>
      <c r="C36" s="12">
        <v>802200</v>
      </c>
      <c r="D36" s="12">
        <v>0</v>
      </c>
      <c r="E36" s="12">
        <f t="shared" si="1"/>
        <v>802200</v>
      </c>
      <c r="F36" s="12">
        <v>245930</v>
      </c>
      <c r="G36" s="12">
        <v>245930</v>
      </c>
      <c r="H36" s="12">
        <f t="shared" si="2"/>
        <v>556270</v>
      </c>
    </row>
    <row r="37" spans="2:8" ht="21.75" customHeight="1">
      <c r="B37" s="4" t="s">
        <v>24</v>
      </c>
      <c r="C37" s="12">
        <v>0</v>
      </c>
      <c r="D37" s="12">
        <v>0</v>
      </c>
      <c r="E37" s="12">
        <f t="shared" si="1"/>
        <v>0</v>
      </c>
      <c r="F37" s="12">
        <v>0</v>
      </c>
      <c r="G37" s="12">
        <v>0</v>
      </c>
      <c r="H37" s="12">
        <f t="shared" si="2"/>
        <v>0</v>
      </c>
    </row>
    <row r="38" spans="2:8" ht="21.75" customHeight="1">
      <c r="B38" s="4" t="s">
        <v>34</v>
      </c>
      <c r="C38" s="12">
        <v>15000</v>
      </c>
      <c r="D38" s="12">
        <v>0</v>
      </c>
      <c r="E38" s="12">
        <f t="shared" si="1"/>
        <v>15000</v>
      </c>
      <c r="F38" s="12">
        <v>31250</v>
      </c>
      <c r="G38" s="12">
        <v>31250</v>
      </c>
      <c r="H38" s="12">
        <f t="shared" si="2"/>
        <v>-16250</v>
      </c>
    </row>
    <row r="39" spans="2:8" ht="21.75" customHeight="1">
      <c r="B39" s="4" t="s">
        <v>33</v>
      </c>
      <c r="C39" s="12">
        <v>5000</v>
      </c>
      <c r="D39" s="12">
        <v>0</v>
      </c>
      <c r="E39" s="12">
        <f t="shared" si="1"/>
        <v>5000</v>
      </c>
      <c r="F39" s="12">
        <v>24905</v>
      </c>
      <c r="G39" s="12">
        <v>24905</v>
      </c>
      <c r="H39" s="12">
        <f t="shared" si="2"/>
        <v>-19905</v>
      </c>
    </row>
    <row r="40" spans="2:8" ht="21.75" customHeight="1">
      <c r="B40" s="2" t="s">
        <v>13</v>
      </c>
      <c r="C40" s="13">
        <f aca="true" t="shared" si="3" ref="C40:H40">SUM(C41:C70)</f>
        <v>38466770</v>
      </c>
      <c r="D40" s="13">
        <f t="shared" si="3"/>
        <v>3837234.33</v>
      </c>
      <c r="E40" s="13">
        <f t="shared" si="3"/>
        <v>42304004.33</v>
      </c>
      <c r="F40" s="13">
        <f t="shared" si="3"/>
        <v>10244175.53</v>
      </c>
      <c r="G40" s="13">
        <f t="shared" si="3"/>
        <v>10244175.53</v>
      </c>
      <c r="H40" s="13">
        <f t="shared" si="3"/>
        <v>32059828.8</v>
      </c>
    </row>
    <row r="41" spans="2:8" ht="21.75" customHeight="1">
      <c r="B41" s="8" t="s">
        <v>15</v>
      </c>
      <c r="C41" s="10">
        <v>0</v>
      </c>
      <c r="D41" s="10">
        <v>800000</v>
      </c>
      <c r="E41" s="10">
        <f aca="true" t="shared" si="4" ref="E41:E70">C41+D41</f>
        <v>800000</v>
      </c>
      <c r="F41" s="10">
        <v>51040</v>
      </c>
      <c r="G41" s="10">
        <v>51040</v>
      </c>
      <c r="H41" s="11">
        <f aca="true" t="shared" si="5" ref="H41:H70">E41-F41</f>
        <v>748960</v>
      </c>
    </row>
    <row r="42" spans="2:8" ht="21.75" customHeight="1">
      <c r="B42" s="8" t="s">
        <v>52</v>
      </c>
      <c r="C42" s="10">
        <v>0</v>
      </c>
      <c r="D42" s="10">
        <v>0</v>
      </c>
      <c r="E42" s="10">
        <f t="shared" si="4"/>
        <v>0</v>
      </c>
      <c r="F42" s="10">
        <v>0</v>
      </c>
      <c r="G42" s="10">
        <v>0</v>
      </c>
      <c r="H42" s="11">
        <f t="shared" si="5"/>
        <v>0</v>
      </c>
    </row>
    <row r="43" spans="2:8" ht="21.75" customHeight="1">
      <c r="B43" s="8" t="s">
        <v>51</v>
      </c>
      <c r="C43" s="10">
        <v>0</v>
      </c>
      <c r="D43" s="10">
        <v>0</v>
      </c>
      <c r="E43" s="10">
        <f t="shared" si="4"/>
        <v>0</v>
      </c>
      <c r="F43" s="10">
        <v>0</v>
      </c>
      <c r="G43" s="10">
        <v>0</v>
      </c>
      <c r="H43" s="11">
        <f t="shared" si="5"/>
        <v>0</v>
      </c>
    </row>
    <row r="44" spans="2:8" ht="21.75" customHeight="1">
      <c r="B44" s="8" t="s">
        <v>16</v>
      </c>
      <c r="C44" s="10">
        <v>0</v>
      </c>
      <c r="D44" s="10">
        <v>0</v>
      </c>
      <c r="E44" s="10">
        <f t="shared" si="4"/>
        <v>0</v>
      </c>
      <c r="F44" s="10">
        <v>0</v>
      </c>
      <c r="G44" s="10">
        <v>0</v>
      </c>
      <c r="H44" s="11">
        <f t="shared" si="5"/>
        <v>0</v>
      </c>
    </row>
    <row r="45" spans="2:8" ht="21.75" customHeight="1">
      <c r="B45" s="8" t="s">
        <v>50</v>
      </c>
      <c r="C45" s="12">
        <v>0</v>
      </c>
      <c r="D45" s="12">
        <v>0</v>
      </c>
      <c r="E45" s="12">
        <f t="shared" si="4"/>
        <v>0</v>
      </c>
      <c r="F45" s="12">
        <v>0</v>
      </c>
      <c r="G45" s="12">
        <v>0</v>
      </c>
      <c r="H45" s="11">
        <f t="shared" si="5"/>
        <v>0</v>
      </c>
    </row>
    <row r="46" spans="2:8" ht="21.75" customHeight="1">
      <c r="B46" s="8" t="s">
        <v>49</v>
      </c>
      <c r="C46" s="12">
        <v>0</v>
      </c>
      <c r="D46" s="12">
        <v>0</v>
      </c>
      <c r="E46" s="12">
        <f t="shared" si="4"/>
        <v>0</v>
      </c>
      <c r="F46" s="12">
        <v>0</v>
      </c>
      <c r="G46" s="12">
        <v>0</v>
      </c>
      <c r="H46" s="11">
        <f t="shared" si="5"/>
        <v>0</v>
      </c>
    </row>
    <row r="47" spans="2:8" ht="21.75" customHeight="1">
      <c r="B47" s="8" t="s">
        <v>48</v>
      </c>
      <c r="C47" s="12">
        <v>14187478.94</v>
      </c>
      <c r="D47" s="12">
        <v>2476491.02</v>
      </c>
      <c r="E47" s="12">
        <f t="shared" si="4"/>
        <v>16663969.959999999</v>
      </c>
      <c r="F47" s="12">
        <v>4035441.1</v>
      </c>
      <c r="G47" s="12">
        <v>4035441.1</v>
      </c>
      <c r="H47" s="11">
        <f t="shared" si="5"/>
        <v>12628528.86</v>
      </c>
    </row>
    <row r="48" spans="2:8" ht="21.75" customHeight="1">
      <c r="B48" s="8" t="s">
        <v>47</v>
      </c>
      <c r="C48" s="12">
        <v>3225000</v>
      </c>
      <c r="D48" s="12">
        <v>-40000</v>
      </c>
      <c r="E48" s="12">
        <f t="shared" si="4"/>
        <v>3185000</v>
      </c>
      <c r="F48" s="12">
        <v>950769</v>
      </c>
      <c r="G48" s="12">
        <v>950769</v>
      </c>
      <c r="H48" s="11">
        <f t="shared" si="5"/>
        <v>2234231</v>
      </c>
    </row>
    <row r="49" spans="2:8" ht="21.75" customHeight="1">
      <c r="B49" s="4" t="s">
        <v>46</v>
      </c>
      <c r="C49" s="12">
        <v>3541000</v>
      </c>
      <c r="D49" s="12">
        <v>-54479</v>
      </c>
      <c r="E49" s="12">
        <f t="shared" si="4"/>
        <v>3486521</v>
      </c>
      <c r="F49" s="12">
        <v>1044378</v>
      </c>
      <c r="G49" s="12">
        <v>1044378</v>
      </c>
      <c r="H49" s="11">
        <f t="shared" si="5"/>
        <v>2442143</v>
      </c>
    </row>
    <row r="50" spans="2:8" ht="21.75" customHeight="1">
      <c r="B50" s="4" t="s">
        <v>45</v>
      </c>
      <c r="C50" s="12">
        <v>692500</v>
      </c>
      <c r="D50" s="12">
        <v>20000</v>
      </c>
      <c r="E50" s="12">
        <f t="shared" si="4"/>
        <v>712500</v>
      </c>
      <c r="F50" s="12">
        <v>172611</v>
      </c>
      <c r="G50" s="12">
        <v>172611</v>
      </c>
      <c r="H50" s="11">
        <f t="shared" si="5"/>
        <v>539889</v>
      </c>
    </row>
    <row r="51" spans="2:8" ht="21.75" customHeight="1">
      <c r="B51" s="4" t="s">
        <v>44</v>
      </c>
      <c r="C51" s="12">
        <v>16342291.06</v>
      </c>
      <c r="D51" s="12">
        <v>625222.31</v>
      </c>
      <c r="E51" s="12">
        <f t="shared" si="4"/>
        <v>16967513.37</v>
      </c>
      <c r="F51" s="12">
        <v>3867564.43</v>
      </c>
      <c r="G51" s="12">
        <v>3867564.43</v>
      </c>
      <c r="H51" s="11">
        <f t="shared" si="5"/>
        <v>13099948.940000001</v>
      </c>
    </row>
    <row r="52" spans="2:8" ht="21.75" customHeight="1">
      <c r="B52" s="4" t="s">
        <v>43</v>
      </c>
      <c r="C52" s="12">
        <v>0</v>
      </c>
      <c r="D52" s="12">
        <v>0</v>
      </c>
      <c r="E52" s="12">
        <f t="shared" si="4"/>
        <v>0</v>
      </c>
      <c r="F52" s="12">
        <v>0</v>
      </c>
      <c r="G52" s="12">
        <v>0</v>
      </c>
      <c r="H52" s="11">
        <f t="shared" si="5"/>
        <v>0</v>
      </c>
    </row>
    <row r="53" spans="2:8" ht="21.75" customHeight="1">
      <c r="B53" s="4" t="s">
        <v>42</v>
      </c>
      <c r="C53" s="12">
        <v>0</v>
      </c>
      <c r="D53" s="12">
        <v>0</v>
      </c>
      <c r="E53" s="12">
        <f t="shared" si="4"/>
        <v>0</v>
      </c>
      <c r="F53" s="12">
        <v>0</v>
      </c>
      <c r="G53" s="12">
        <v>0</v>
      </c>
      <c r="H53" s="11">
        <f t="shared" si="5"/>
        <v>0</v>
      </c>
    </row>
    <row r="54" spans="2:8" ht="21.75" customHeight="1">
      <c r="B54" s="4" t="s">
        <v>41</v>
      </c>
      <c r="C54" s="12">
        <v>0</v>
      </c>
      <c r="D54" s="12">
        <v>0</v>
      </c>
      <c r="E54" s="12">
        <f t="shared" si="4"/>
        <v>0</v>
      </c>
      <c r="F54" s="12">
        <v>0</v>
      </c>
      <c r="G54" s="12">
        <v>0</v>
      </c>
      <c r="H54" s="11">
        <f t="shared" si="5"/>
        <v>0</v>
      </c>
    </row>
    <row r="55" spans="2:8" ht="21.75" customHeight="1">
      <c r="B55" s="4" t="s">
        <v>40</v>
      </c>
      <c r="C55" s="12">
        <v>478500</v>
      </c>
      <c r="D55" s="12">
        <v>10000</v>
      </c>
      <c r="E55" s="12">
        <f t="shared" si="4"/>
        <v>488500</v>
      </c>
      <c r="F55" s="12">
        <v>122372</v>
      </c>
      <c r="G55" s="12">
        <v>122372</v>
      </c>
      <c r="H55" s="11">
        <f t="shared" si="5"/>
        <v>366128</v>
      </c>
    </row>
    <row r="56" spans="2:8" ht="21.75" customHeight="1">
      <c r="B56" s="4" t="s">
        <v>39</v>
      </c>
      <c r="C56" s="12">
        <v>0</v>
      </c>
      <c r="D56" s="12">
        <v>0</v>
      </c>
      <c r="E56" s="12">
        <f t="shared" si="4"/>
        <v>0</v>
      </c>
      <c r="F56" s="12">
        <v>0</v>
      </c>
      <c r="G56" s="12">
        <v>0</v>
      </c>
      <c r="H56" s="11">
        <f t="shared" si="5"/>
        <v>0</v>
      </c>
    </row>
    <row r="57" spans="2:8" ht="21.75" customHeight="1">
      <c r="B57" s="4" t="s">
        <v>38</v>
      </c>
      <c r="C57" s="12">
        <v>0</v>
      </c>
      <c r="D57" s="12">
        <v>0</v>
      </c>
      <c r="E57" s="12">
        <f t="shared" si="4"/>
        <v>0</v>
      </c>
      <c r="F57" s="12">
        <v>0</v>
      </c>
      <c r="G57" s="12">
        <v>0</v>
      </c>
      <c r="H57" s="11">
        <f t="shared" si="5"/>
        <v>0</v>
      </c>
    </row>
    <row r="58" spans="2:8" ht="21.75" customHeight="1">
      <c r="B58" s="4" t="s">
        <v>37</v>
      </c>
      <c r="C58" s="12">
        <v>0</v>
      </c>
      <c r="D58" s="12">
        <v>0</v>
      </c>
      <c r="E58" s="12">
        <f t="shared" si="4"/>
        <v>0</v>
      </c>
      <c r="F58" s="12">
        <v>0</v>
      </c>
      <c r="G58" s="12">
        <v>0</v>
      </c>
      <c r="H58" s="11">
        <f t="shared" si="5"/>
        <v>0</v>
      </c>
    </row>
    <row r="59" spans="2:8" ht="21.75" customHeight="1">
      <c r="B59" s="4" t="s">
        <v>36</v>
      </c>
      <c r="C59" s="12">
        <v>0</v>
      </c>
      <c r="D59" s="12">
        <v>0</v>
      </c>
      <c r="E59" s="12">
        <f t="shared" si="4"/>
        <v>0</v>
      </c>
      <c r="F59" s="12">
        <v>0</v>
      </c>
      <c r="G59" s="12">
        <v>0</v>
      </c>
      <c r="H59" s="11">
        <f t="shared" si="5"/>
        <v>0</v>
      </c>
    </row>
    <row r="60" spans="2:8" ht="21.75" customHeight="1">
      <c r="B60" s="4" t="s">
        <v>35</v>
      </c>
      <c r="C60" s="12">
        <v>0</v>
      </c>
      <c r="D60" s="12">
        <v>0</v>
      </c>
      <c r="E60" s="12">
        <f t="shared" si="4"/>
        <v>0</v>
      </c>
      <c r="F60" s="12">
        <v>0</v>
      </c>
      <c r="G60" s="12">
        <v>0</v>
      </c>
      <c r="H60" s="11">
        <f t="shared" si="5"/>
        <v>0</v>
      </c>
    </row>
    <row r="61" spans="2:8" ht="21.75" customHeight="1">
      <c r="B61" s="4" t="s">
        <v>17</v>
      </c>
      <c r="C61" s="12">
        <v>0</v>
      </c>
      <c r="D61" s="12">
        <v>0</v>
      </c>
      <c r="E61" s="12">
        <f t="shared" si="4"/>
        <v>0</v>
      </c>
      <c r="F61" s="12">
        <v>0</v>
      </c>
      <c r="G61" s="12">
        <v>0</v>
      </c>
      <c r="H61" s="11">
        <f t="shared" si="5"/>
        <v>0</v>
      </c>
    </row>
    <row r="62" spans="2:8" ht="21.75" customHeight="1">
      <c r="B62" s="4" t="s">
        <v>18</v>
      </c>
      <c r="C62" s="12">
        <v>0</v>
      </c>
      <c r="D62" s="12">
        <v>0</v>
      </c>
      <c r="E62" s="12">
        <f t="shared" si="4"/>
        <v>0</v>
      </c>
      <c r="F62" s="12">
        <v>0</v>
      </c>
      <c r="G62" s="12">
        <v>0</v>
      </c>
      <c r="H62" s="11">
        <f t="shared" si="5"/>
        <v>0</v>
      </c>
    </row>
    <row r="63" spans="2:8" ht="21.75" customHeight="1">
      <c r="B63" s="4" t="s">
        <v>19</v>
      </c>
      <c r="C63" s="12">
        <v>0</v>
      </c>
      <c r="D63" s="12">
        <v>0</v>
      </c>
      <c r="E63" s="12">
        <f t="shared" si="4"/>
        <v>0</v>
      </c>
      <c r="F63" s="12">
        <v>0</v>
      </c>
      <c r="G63" s="12">
        <v>0</v>
      </c>
      <c r="H63" s="11">
        <f t="shared" si="5"/>
        <v>0</v>
      </c>
    </row>
    <row r="64" spans="2:8" ht="21.75" customHeight="1">
      <c r="B64" s="4" t="s">
        <v>20</v>
      </c>
      <c r="C64" s="12">
        <v>0</v>
      </c>
      <c r="D64" s="12">
        <v>0</v>
      </c>
      <c r="E64" s="12">
        <f t="shared" si="4"/>
        <v>0</v>
      </c>
      <c r="F64" s="12">
        <v>0</v>
      </c>
      <c r="G64" s="12">
        <v>0</v>
      </c>
      <c r="H64" s="11">
        <f t="shared" si="5"/>
        <v>0</v>
      </c>
    </row>
    <row r="65" spans="2:8" ht="21.75" customHeight="1">
      <c r="B65" s="4" t="s">
        <v>21</v>
      </c>
      <c r="C65" s="12">
        <v>0</v>
      </c>
      <c r="D65" s="12">
        <v>0</v>
      </c>
      <c r="E65" s="12">
        <f t="shared" si="4"/>
        <v>0</v>
      </c>
      <c r="F65" s="12">
        <v>0</v>
      </c>
      <c r="G65" s="12">
        <v>0</v>
      </c>
      <c r="H65" s="11">
        <f t="shared" si="5"/>
        <v>0</v>
      </c>
    </row>
    <row r="66" spans="2:8" ht="21.75" customHeight="1">
      <c r="B66" s="4" t="s">
        <v>22</v>
      </c>
      <c r="C66" s="12">
        <v>0</v>
      </c>
      <c r="D66" s="12">
        <v>0</v>
      </c>
      <c r="E66" s="12">
        <f t="shared" si="4"/>
        <v>0</v>
      </c>
      <c r="F66" s="12">
        <v>0</v>
      </c>
      <c r="G66" s="12">
        <v>0</v>
      </c>
      <c r="H66" s="11">
        <f t="shared" si="5"/>
        <v>0</v>
      </c>
    </row>
    <row r="67" spans="2:8" ht="21.75" customHeight="1">
      <c r="B67" s="4" t="s">
        <v>23</v>
      </c>
      <c r="C67" s="12">
        <v>0</v>
      </c>
      <c r="D67" s="12">
        <v>0</v>
      </c>
      <c r="E67" s="12">
        <f t="shared" si="4"/>
        <v>0</v>
      </c>
      <c r="F67" s="12">
        <v>0</v>
      </c>
      <c r="G67" s="12">
        <v>0</v>
      </c>
      <c r="H67" s="11">
        <f t="shared" si="5"/>
        <v>0</v>
      </c>
    </row>
    <row r="68" spans="2:8" ht="21.75" customHeight="1">
      <c r="B68" s="4" t="s">
        <v>24</v>
      </c>
      <c r="C68" s="12">
        <v>0</v>
      </c>
      <c r="D68" s="12">
        <v>0</v>
      </c>
      <c r="E68" s="12">
        <f t="shared" si="4"/>
        <v>0</v>
      </c>
      <c r="F68" s="12">
        <v>0</v>
      </c>
      <c r="G68" s="12">
        <v>0</v>
      </c>
      <c r="H68" s="11">
        <f t="shared" si="5"/>
        <v>0</v>
      </c>
    </row>
    <row r="69" spans="2:8" ht="21.75" customHeight="1">
      <c r="B69" s="4" t="s">
        <v>34</v>
      </c>
      <c r="C69" s="12">
        <v>0</v>
      </c>
      <c r="D69" s="12">
        <v>0</v>
      </c>
      <c r="E69" s="12">
        <f t="shared" si="4"/>
        <v>0</v>
      </c>
      <c r="F69" s="12">
        <v>0</v>
      </c>
      <c r="G69" s="12">
        <v>0</v>
      </c>
      <c r="H69" s="11">
        <f t="shared" si="5"/>
        <v>0</v>
      </c>
    </row>
    <row r="70" spans="2:8" ht="21.75" customHeight="1">
      <c r="B70" s="4" t="s">
        <v>33</v>
      </c>
      <c r="C70" s="12">
        <v>0</v>
      </c>
      <c r="D70" s="12">
        <v>0</v>
      </c>
      <c r="E70" s="12">
        <f t="shared" si="4"/>
        <v>0</v>
      </c>
      <c r="F70" s="12">
        <v>0</v>
      </c>
      <c r="G70" s="12">
        <v>0</v>
      </c>
      <c r="H70" s="11">
        <f t="shared" si="5"/>
        <v>0</v>
      </c>
    </row>
    <row r="71" spans="2:8" ht="10.5" customHeight="1">
      <c r="B71" s="4"/>
      <c r="C71" s="12"/>
      <c r="D71" s="12"/>
      <c r="E71" s="12"/>
      <c r="F71" s="12"/>
      <c r="G71" s="12"/>
      <c r="H71" s="11"/>
    </row>
    <row r="72" spans="2:8" ht="21.75" customHeight="1">
      <c r="B72" s="1" t="s">
        <v>11</v>
      </c>
      <c r="C72" s="14">
        <f aca="true" t="shared" si="6" ref="C72:H72">C9+C40</f>
        <v>94585025.75</v>
      </c>
      <c r="D72" s="14">
        <f t="shared" si="6"/>
        <v>2584431.119999999</v>
      </c>
      <c r="E72" s="14">
        <f t="shared" si="6"/>
        <v>97169456.87</v>
      </c>
      <c r="F72" s="14">
        <f t="shared" si="6"/>
        <v>22460289.22</v>
      </c>
      <c r="G72" s="14">
        <f t="shared" si="6"/>
        <v>22460289.22</v>
      </c>
      <c r="H72" s="14">
        <f t="shared" si="6"/>
        <v>74709167.65</v>
      </c>
    </row>
    <row r="73" spans="2:8" ht="13.5" thickBot="1">
      <c r="B73" s="3"/>
      <c r="C73" s="15"/>
      <c r="D73" s="15"/>
      <c r="E73" s="15"/>
      <c r="F73" s="15"/>
      <c r="G73" s="15"/>
      <c r="H73" s="15"/>
    </row>
    <row r="75" spans="3:8" ht="12.75">
      <c r="C75" s="5"/>
      <c r="D75" s="5"/>
      <c r="E75" s="5"/>
      <c r="F75" s="5"/>
      <c r="G75" s="5"/>
      <c r="H75" s="5"/>
    </row>
    <row r="76" spans="3:8" ht="12.75">
      <c r="C76" s="5"/>
      <c r="D76" s="5"/>
      <c r="E76" s="5"/>
      <c r="F76" s="5"/>
      <c r="G76" s="5"/>
      <c r="H76" s="5"/>
    </row>
    <row r="77" spans="3:8" ht="12.75">
      <c r="C77" s="5"/>
      <c r="D77" s="5"/>
      <c r="E77" s="5"/>
      <c r="F77" s="5"/>
      <c r="G77" s="5"/>
      <c r="H77" s="5"/>
    </row>
    <row r="78" spans="3:8" ht="12.75">
      <c r="C78" s="5"/>
      <c r="D78" s="5"/>
      <c r="E78" s="5"/>
      <c r="F78" s="5"/>
      <c r="G78" s="5"/>
      <c r="H78" s="5"/>
    </row>
    <row r="79" spans="1:8" ht="12.75">
      <c r="A79" s="26" t="s">
        <v>25</v>
      </c>
      <c r="B79" s="26"/>
      <c r="C79" s="26"/>
      <c r="D79" s="26"/>
      <c r="E79" s="26"/>
      <c r="F79" s="26"/>
      <c r="G79" s="26"/>
      <c r="H79" s="26"/>
    </row>
    <row r="80" spans="1:8" ht="21" customHeight="1">
      <c r="A80" s="26"/>
      <c r="B80" s="26"/>
      <c r="C80" s="26"/>
      <c r="D80" s="26"/>
      <c r="E80" s="26"/>
      <c r="F80" s="26"/>
      <c r="G80" s="26"/>
      <c r="H80" s="26"/>
    </row>
    <row r="81" spans="1:8" ht="15.75">
      <c r="A81" s="6"/>
      <c r="B81" s="6"/>
      <c r="C81" s="18"/>
      <c r="D81" s="18"/>
      <c r="E81" s="18"/>
      <c r="F81" s="19"/>
      <c r="G81" s="19"/>
      <c r="H81" s="19"/>
    </row>
    <row r="82" spans="1:8" ht="12.75">
      <c r="A82" s="27" t="s">
        <v>26</v>
      </c>
      <c r="B82" s="27"/>
      <c r="C82" s="27"/>
      <c r="D82" s="27"/>
      <c r="E82" s="27"/>
      <c r="F82" s="27"/>
      <c r="G82" s="27"/>
      <c r="H82" s="27"/>
    </row>
    <row r="83" spans="1:8" ht="52.5" customHeight="1">
      <c r="A83" s="27"/>
      <c r="B83" s="27"/>
      <c r="C83" s="27"/>
      <c r="D83" s="27"/>
      <c r="E83" s="27"/>
      <c r="F83" s="27"/>
      <c r="G83" s="27"/>
      <c r="H83" s="27"/>
    </row>
    <row r="84" spans="1:8" ht="12.75">
      <c r="A84" s="22"/>
      <c r="B84" s="22"/>
      <c r="C84" s="20"/>
      <c r="D84" s="20"/>
      <c r="E84" s="20"/>
      <c r="F84" s="20"/>
      <c r="G84" s="20"/>
      <c r="H84" s="20"/>
    </row>
    <row r="85" spans="1:8" ht="12.75">
      <c r="A85" s="22"/>
      <c r="B85" s="22"/>
      <c r="C85" s="20"/>
      <c r="D85" s="20"/>
      <c r="E85" s="20"/>
      <c r="F85" s="20"/>
      <c r="G85" s="20"/>
      <c r="H85" s="20"/>
    </row>
    <row r="86" spans="1:8" ht="12.75">
      <c r="A86" s="22"/>
      <c r="B86" s="22"/>
      <c r="C86" s="20"/>
      <c r="D86" s="20"/>
      <c r="E86" s="20"/>
      <c r="F86" s="20"/>
      <c r="G86" s="20"/>
      <c r="H86" s="20"/>
    </row>
    <row r="87" spans="1:8" ht="12.75">
      <c r="A87" s="22"/>
      <c r="B87" s="22"/>
      <c r="C87" s="20"/>
      <c r="D87" s="20"/>
      <c r="E87" s="20"/>
      <c r="F87" s="20"/>
      <c r="G87" s="20"/>
      <c r="H87" s="20"/>
    </row>
    <row r="88" spans="1:8" ht="12.75">
      <c r="A88" s="22"/>
      <c r="B88" s="22"/>
      <c r="C88" s="20"/>
      <c r="D88" s="20"/>
      <c r="E88" s="20"/>
      <c r="F88" s="20"/>
      <c r="G88" s="20"/>
      <c r="H88" s="20"/>
    </row>
    <row r="89" spans="1:8" ht="12.75">
      <c r="A89" s="22"/>
      <c r="B89" s="22"/>
      <c r="C89" s="20"/>
      <c r="D89" s="20"/>
      <c r="E89" s="20"/>
      <c r="F89" s="20"/>
      <c r="G89" s="20"/>
      <c r="H89" s="20"/>
    </row>
    <row r="90" spans="1:8" ht="15.75">
      <c r="A90" s="6"/>
      <c r="B90" s="6"/>
      <c r="C90" s="18"/>
      <c r="D90" s="18"/>
      <c r="E90" s="18"/>
      <c r="F90" s="19"/>
      <c r="G90" s="19"/>
      <c r="H90" s="19"/>
    </row>
    <row r="91" spans="1:8" ht="15.75" customHeight="1">
      <c r="A91" s="28" t="s">
        <v>27</v>
      </c>
      <c r="B91" s="28"/>
      <c r="C91" s="28"/>
      <c r="E91" s="29" t="s">
        <v>28</v>
      </c>
      <c r="F91" s="29"/>
      <c r="G91" s="29"/>
      <c r="H91" s="29"/>
    </row>
    <row r="92" spans="1:8" ht="15.75" customHeight="1">
      <c r="A92" s="30" t="s">
        <v>30</v>
      </c>
      <c r="B92" s="31"/>
      <c r="C92" s="31"/>
      <c r="E92" s="32" t="s">
        <v>31</v>
      </c>
      <c r="F92" s="32"/>
      <c r="G92" s="32"/>
      <c r="H92" s="32"/>
    </row>
    <row r="93" spans="1:8" ht="12.75">
      <c r="A93" s="7"/>
      <c r="B93" s="7"/>
      <c r="C93" s="21"/>
      <c r="D93" s="21"/>
      <c r="E93" s="21"/>
      <c r="F93" s="21"/>
      <c r="G93" s="21"/>
      <c r="H93" s="21"/>
    </row>
    <row r="94" spans="1:8" ht="12.75">
      <c r="A94" s="7"/>
      <c r="B94" s="7"/>
      <c r="C94" s="21"/>
      <c r="D94" s="21"/>
      <c r="E94" s="21"/>
      <c r="F94" s="21"/>
      <c r="G94" s="21"/>
      <c r="H94" s="21"/>
    </row>
    <row r="95" spans="1:8" ht="12.75">
      <c r="A95" s="7"/>
      <c r="B95" s="7"/>
      <c r="C95" s="21"/>
      <c r="D95" s="21"/>
      <c r="E95" s="21"/>
      <c r="F95" s="21"/>
      <c r="G95" s="21"/>
      <c r="H95" s="21"/>
    </row>
    <row r="96" spans="1:8" ht="12.75">
      <c r="A96" s="7"/>
      <c r="B96" s="7"/>
      <c r="C96" s="21"/>
      <c r="D96" s="21"/>
      <c r="E96" s="21"/>
      <c r="F96" s="21"/>
      <c r="G96" s="21"/>
      <c r="H96" s="21"/>
    </row>
    <row r="97" spans="1:8" ht="12.75">
      <c r="A97" s="7"/>
      <c r="B97" s="7"/>
      <c r="C97" s="21"/>
      <c r="D97" s="21"/>
      <c r="E97" s="21"/>
      <c r="F97" s="21"/>
      <c r="G97" s="21"/>
      <c r="H97" s="21"/>
    </row>
    <row r="98" spans="1:8" ht="12.75">
      <c r="A98" s="7"/>
      <c r="B98" s="7"/>
      <c r="C98" s="21"/>
      <c r="D98" s="21"/>
      <c r="E98" s="21"/>
      <c r="F98" s="21"/>
      <c r="G98" s="21"/>
      <c r="H98" s="21"/>
    </row>
    <row r="99" spans="1:8" ht="12.75">
      <c r="A99" s="7"/>
      <c r="B99" s="7"/>
      <c r="C99" s="21"/>
      <c r="D99" s="21"/>
      <c r="E99" s="21"/>
      <c r="F99" s="21"/>
      <c r="G99" s="21"/>
      <c r="H99" s="21"/>
    </row>
    <row r="100" spans="1:8" ht="15.75" customHeight="1">
      <c r="A100" s="7"/>
      <c r="B100" s="24" t="s">
        <v>29</v>
      </c>
      <c r="C100" s="24"/>
      <c r="D100" s="24"/>
      <c r="E100" s="24"/>
      <c r="F100" s="24"/>
      <c r="G100" s="24"/>
      <c r="H100" s="24"/>
    </row>
    <row r="101" spans="1:8" ht="15.75">
      <c r="A101" s="7"/>
      <c r="B101" s="25" t="s">
        <v>32</v>
      </c>
      <c r="C101" s="25"/>
      <c r="D101" s="25"/>
      <c r="E101" s="25"/>
      <c r="F101" s="25"/>
      <c r="G101" s="25"/>
      <c r="H101" s="25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100:H100"/>
    <mergeCell ref="B101:H101"/>
    <mergeCell ref="A79:H80"/>
    <mergeCell ref="A82:H83"/>
    <mergeCell ref="A91:C91"/>
    <mergeCell ref="E91:H91"/>
    <mergeCell ref="A92:C92"/>
    <mergeCell ref="E92:H92"/>
  </mergeCells>
  <printOptions/>
  <pageMargins left="0.7" right="0.7" top="0.75" bottom="0.75" header="0.3" footer="0.3"/>
  <pageSetup fitToHeight="0" fitToWidth="1" horizontalDpi="360" verticalDpi="36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view="pageBreakPreview" zoomScaleSheetLayoutView="100" zoomScalePageLayoutView="0" workbookViewId="0" topLeftCell="A1">
      <pane ySplit="8" topLeftCell="A119" activePane="bottomLeft" state="frozen"/>
      <selection pane="topLeft" activeCell="A1" sqref="A1"/>
      <selection pane="bottomLeft" activeCell="A76" sqref="A76:IV12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16" customWidth="1"/>
    <col min="4" max="4" width="13.28125" style="16" customWidth="1"/>
    <col min="5" max="5" width="12.8515625" style="16" customWidth="1"/>
    <col min="6" max="6" width="13.00390625" style="16" customWidth="1"/>
    <col min="7" max="7" width="14.28125" style="16" customWidth="1"/>
    <col min="8" max="8" width="13.57421875" style="16" customWidth="1"/>
    <col min="9" max="16384" width="11.00390625" style="5" customWidth="1"/>
  </cols>
  <sheetData>
    <row r="1" ht="13.5" thickBot="1"/>
    <row r="2" spans="2:8" ht="12.75">
      <c r="B2" s="40" t="s">
        <v>14</v>
      </c>
      <c r="C2" s="41"/>
      <c r="D2" s="41"/>
      <c r="E2" s="41"/>
      <c r="F2" s="41"/>
      <c r="G2" s="41"/>
      <c r="H2" s="42"/>
    </row>
    <row r="3" spans="2:8" ht="12.75">
      <c r="B3" s="43" t="s">
        <v>0</v>
      </c>
      <c r="C3" s="44"/>
      <c r="D3" s="44"/>
      <c r="E3" s="44"/>
      <c r="F3" s="44"/>
      <c r="G3" s="44"/>
      <c r="H3" s="45"/>
    </row>
    <row r="4" spans="2:8" ht="12.75">
      <c r="B4" s="43" t="s">
        <v>1</v>
      </c>
      <c r="C4" s="44"/>
      <c r="D4" s="44"/>
      <c r="E4" s="44"/>
      <c r="F4" s="44"/>
      <c r="G4" s="44"/>
      <c r="H4" s="45"/>
    </row>
    <row r="5" spans="2:8" ht="12.75">
      <c r="B5" s="43" t="s">
        <v>54</v>
      </c>
      <c r="C5" s="44"/>
      <c r="D5" s="44"/>
      <c r="E5" s="44"/>
      <c r="F5" s="44"/>
      <c r="G5" s="44"/>
      <c r="H5" s="45"/>
    </row>
    <row r="6" spans="2:8" ht="13.5" thickBot="1">
      <c r="B6" s="46" t="s">
        <v>2</v>
      </c>
      <c r="C6" s="47"/>
      <c r="D6" s="47"/>
      <c r="E6" s="47"/>
      <c r="F6" s="47"/>
      <c r="G6" s="47"/>
      <c r="H6" s="48"/>
    </row>
    <row r="7" spans="2:8" ht="13.5" thickBot="1">
      <c r="B7" s="33" t="s">
        <v>3</v>
      </c>
      <c r="C7" s="35" t="s">
        <v>4</v>
      </c>
      <c r="D7" s="36"/>
      <c r="E7" s="36"/>
      <c r="F7" s="36"/>
      <c r="G7" s="37"/>
      <c r="H7" s="38" t="s">
        <v>5</v>
      </c>
    </row>
    <row r="8" spans="2:8" ht="26.25" thickBot="1">
      <c r="B8" s="34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39"/>
    </row>
    <row r="9" spans="2:8" ht="19.5" customHeight="1">
      <c r="B9" s="1" t="s">
        <v>12</v>
      </c>
      <c r="C9" s="9">
        <f>SUM(C10:C39)</f>
        <v>56118255.75</v>
      </c>
      <c r="D9" s="9">
        <f>SUM(D10:D39)</f>
        <v>-1252803.210000001</v>
      </c>
      <c r="E9" s="9">
        <f>SUM(E10:E39)</f>
        <v>54865452.54</v>
      </c>
      <c r="F9" s="9">
        <f>SUM(F10:F39)</f>
        <v>17029109.79</v>
      </c>
      <c r="G9" s="9">
        <f>SUM(G10:G39)</f>
        <v>17029109.79</v>
      </c>
      <c r="H9" s="9">
        <f>SUM(H10:H39)</f>
        <v>37836342.75</v>
      </c>
    </row>
    <row r="10" spans="2:8" ht="19.5" customHeight="1">
      <c r="B10" s="8" t="s">
        <v>15</v>
      </c>
      <c r="C10" s="10">
        <v>10273000</v>
      </c>
      <c r="D10" s="10">
        <v>-4943392</v>
      </c>
      <c r="E10" s="10">
        <f>C10+D10</f>
        <v>5329608</v>
      </c>
      <c r="F10" s="10">
        <v>2490397.12</v>
      </c>
      <c r="G10" s="10">
        <v>2490397.12</v>
      </c>
      <c r="H10" s="11">
        <f>E10-F10</f>
        <v>2839210.88</v>
      </c>
    </row>
    <row r="11" spans="2:8" ht="19.5" customHeight="1">
      <c r="B11" s="8" t="s">
        <v>52</v>
      </c>
      <c r="C11" s="12">
        <v>329000</v>
      </c>
      <c r="D11" s="12">
        <v>0</v>
      </c>
      <c r="E11" s="12">
        <f>C11+D11</f>
        <v>329000</v>
      </c>
      <c r="F11" s="12">
        <v>134250</v>
      </c>
      <c r="G11" s="12">
        <v>134250</v>
      </c>
      <c r="H11" s="11">
        <f>E11-F11</f>
        <v>194750</v>
      </c>
    </row>
    <row r="12" spans="2:8" ht="19.5" customHeight="1">
      <c r="B12" s="8" t="s">
        <v>51</v>
      </c>
      <c r="C12" s="12">
        <v>3386000</v>
      </c>
      <c r="D12" s="12">
        <v>0</v>
      </c>
      <c r="E12" s="12">
        <f>C12+D12</f>
        <v>3386000</v>
      </c>
      <c r="F12" s="12">
        <v>1374450</v>
      </c>
      <c r="G12" s="12">
        <v>1374450</v>
      </c>
      <c r="H12" s="11">
        <f>E12-F12</f>
        <v>2011550</v>
      </c>
    </row>
    <row r="13" spans="2:8" ht="19.5" customHeight="1">
      <c r="B13" s="8" t="s">
        <v>16</v>
      </c>
      <c r="C13" s="12">
        <v>373300</v>
      </c>
      <c r="D13" s="12">
        <v>0</v>
      </c>
      <c r="E13" s="12">
        <f>C13+D13</f>
        <v>373300</v>
      </c>
      <c r="F13" s="12">
        <v>206650</v>
      </c>
      <c r="G13" s="12">
        <v>206650</v>
      </c>
      <c r="H13" s="11">
        <f>E13-F13</f>
        <v>166650</v>
      </c>
    </row>
    <row r="14" spans="2:8" ht="19.5" customHeight="1">
      <c r="B14" s="8" t="s">
        <v>50</v>
      </c>
      <c r="C14" s="12">
        <v>1072800</v>
      </c>
      <c r="D14" s="12">
        <v>0</v>
      </c>
      <c r="E14" s="12">
        <f>C14+D14</f>
        <v>1072800</v>
      </c>
      <c r="F14" s="12">
        <v>463453</v>
      </c>
      <c r="G14" s="12">
        <v>463453</v>
      </c>
      <c r="H14" s="11">
        <f>E14-F14</f>
        <v>609347</v>
      </c>
    </row>
    <row r="15" spans="2:8" ht="19.5" customHeight="1">
      <c r="B15" s="8" t="s">
        <v>49</v>
      </c>
      <c r="C15" s="12">
        <v>299000</v>
      </c>
      <c r="D15" s="12">
        <v>0</v>
      </c>
      <c r="E15" s="12">
        <f>C15+D15</f>
        <v>299000</v>
      </c>
      <c r="F15" s="12">
        <v>113710</v>
      </c>
      <c r="G15" s="12">
        <v>113710</v>
      </c>
      <c r="H15" s="11">
        <f>E15-F15</f>
        <v>185290</v>
      </c>
    </row>
    <row r="16" spans="2:8" ht="19.5" customHeight="1">
      <c r="B16" s="8" t="s">
        <v>48</v>
      </c>
      <c r="C16" s="12">
        <v>17733563.75</v>
      </c>
      <c r="D16" s="12">
        <v>-6079265.96</v>
      </c>
      <c r="E16" s="12">
        <f>C16+D16</f>
        <v>11654297.79</v>
      </c>
      <c r="F16" s="12">
        <v>981335</v>
      </c>
      <c r="G16" s="12">
        <v>981335</v>
      </c>
      <c r="H16" s="11">
        <f>E16-F16</f>
        <v>10672962.79</v>
      </c>
    </row>
    <row r="17" spans="2:8" ht="19.5" customHeight="1">
      <c r="B17" s="8" t="s">
        <v>47</v>
      </c>
      <c r="C17" s="12">
        <v>0</v>
      </c>
      <c r="D17" s="12">
        <v>0</v>
      </c>
      <c r="E17" s="12">
        <f>C17+D17</f>
        <v>0</v>
      </c>
      <c r="F17" s="12">
        <v>0</v>
      </c>
      <c r="G17" s="12">
        <v>0</v>
      </c>
      <c r="H17" s="11">
        <f>E17-F17</f>
        <v>0</v>
      </c>
    </row>
    <row r="18" spans="2:8" ht="19.5" customHeight="1">
      <c r="B18" s="4" t="s">
        <v>46</v>
      </c>
      <c r="C18" s="12">
        <v>0</v>
      </c>
      <c r="D18" s="12">
        <v>0</v>
      </c>
      <c r="E18" s="12">
        <f>C18+D18</f>
        <v>0</v>
      </c>
      <c r="F18" s="12">
        <v>0</v>
      </c>
      <c r="G18" s="12">
        <v>0</v>
      </c>
      <c r="H18" s="12">
        <f>E18-F18</f>
        <v>0</v>
      </c>
    </row>
    <row r="19" spans="2:8" ht="19.5" customHeight="1">
      <c r="B19" s="4" t="s">
        <v>45</v>
      </c>
      <c r="C19" s="12">
        <v>0</v>
      </c>
      <c r="D19" s="12">
        <v>0</v>
      </c>
      <c r="E19" s="12">
        <f>C19+D19</f>
        <v>0</v>
      </c>
      <c r="F19" s="12">
        <v>0</v>
      </c>
      <c r="G19" s="12">
        <v>0</v>
      </c>
      <c r="H19" s="12">
        <f>E19-F19</f>
        <v>0</v>
      </c>
    </row>
    <row r="20" spans="2:8" ht="19.5" customHeight="1">
      <c r="B20" s="4" t="s">
        <v>44</v>
      </c>
      <c r="C20" s="12">
        <v>12837192</v>
      </c>
      <c r="D20" s="12">
        <v>9433140.75</v>
      </c>
      <c r="E20" s="12">
        <f>C20+D20</f>
        <v>22270332.75</v>
      </c>
      <c r="F20" s="12">
        <v>7318507.67</v>
      </c>
      <c r="G20" s="12">
        <v>7318507.67</v>
      </c>
      <c r="H20" s="12">
        <f>E20-F20</f>
        <v>14951825.08</v>
      </c>
    </row>
    <row r="21" spans="2:8" ht="19.5" customHeight="1">
      <c r="B21" s="4" t="s">
        <v>43</v>
      </c>
      <c r="C21" s="12">
        <v>169000</v>
      </c>
      <c r="D21" s="12">
        <v>0</v>
      </c>
      <c r="E21" s="12">
        <f>C21+D21</f>
        <v>169000</v>
      </c>
      <c r="F21" s="12">
        <v>62500</v>
      </c>
      <c r="G21" s="12">
        <v>62500</v>
      </c>
      <c r="H21" s="12">
        <f>E21-F21</f>
        <v>106500</v>
      </c>
    </row>
    <row r="22" spans="2:8" ht="19.5" customHeight="1">
      <c r="B22" s="4" t="s">
        <v>42</v>
      </c>
      <c r="C22" s="12">
        <v>419700</v>
      </c>
      <c r="D22" s="12">
        <v>-2530</v>
      </c>
      <c r="E22" s="12">
        <f>C22+D22</f>
        <v>417170</v>
      </c>
      <c r="F22" s="12">
        <v>144655</v>
      </c>
      <c r="G22" s="12">
        <v>144655</v>
      </c>
      <c r="H22" s="12">
        <f>E22-F22</f>
        <v>272515</v>
      </c>
    </row>
    <row r="23" spans="2:8" ht="19.5" customHeight="1">
      <c r="B23" s="4" t="s">
        <v>41</v>
      </c>
      <c r="C23" s="12">
        <v>395400</v>
      </c>
      <c r="D23" s="12">
        <v>0</v>
      </c>
      <c r="E23" s="12">
        <f>C23+D23</f>
        <v>395400</v>
      </c>
      <c r="F23" s="12">
        <v>134305</v>
      </c>
      <c r="G23" s="12">
        <v>134305</v>
      </c>
      <c r="H23" s="12">
        <f>E23-F23</f>
        <v>261095</v>
      </c>
    </row>
    <row r="24" spans="2:8" ht="19.5" customHeight="1">
      <c r="B24" s="4" t="s">
        <v>40</v>
      </c>
      <c r="C24" s="12">
        <v>0</v>
      </c>
      <c r="D24" s="12">
        <v>0</v>
      </c>
      <c r="E24" s="12">
        <f>C24+D24</f>
        <v>0</v>
      </c>
      <c r="F24" s="12">
        <v>0</v>
      </c>
      <c r="G24" s="12">
        <v>0</v>
      </c>
      <c r="H24" s="12">
        <f>E24-F24</f>
        <v>0</v>
      </c>
    </row>
    <row r="25" spans="2:8" ht="19.5" customHeight="1">
      <c r="B25" s="4" t="s">
        <v>39</v>
      </c>
      <c r="C25" s="12">
        <v>318600</v>
      </c>
      <c r="D25" s="12">
        <v>300</v>
      </c>
      <c r="E25" s="12">
        <f>C25+D25</f>
        <v>318900</v>
      </c>
      <c r="F25" s="12">
        <v>114648</v>
      </c>
      <c r="G25" s="12">
        <v>114648</v>
      </c>
      <c r="H25" s="12">
        <f>E25-F25</f>
        <v>204252</v>
      </c>
    </row>
    <row r="26" spans="2:8" ht="19.5" customHeight="1">
      <c r="B26" s="4" t="s">
        <v>38</v>
      </c>
      <c r="C26" s="12">
        <v>397700</v>
      </c>
      <c r="D26" s="12">
        <v>0</v>
      </c>
      <c r="E26" s="12">
        <f>C26+D26</f>
        <v>397700</v>
      </c>
      <c r="F26" s="12">
        <v>148390</v>
      </c>
      <c r="G26" s="12">
        <v>148390</v>
      </c>
      <c r="H26" s="12">
        <f>E26-F26</f>
        <v>249310</v>
      </c>
    </row>
    <row r="27" spans="2:8" ht="19.5" customHeight="1">
      <c r="B27" s="4" t="s">
        <v>37</v>
      </c>
      <c r="C27" s="12">
        <v>272000</v>
      </c>
      <c r="D27" s="12">
        <v>0</v>
      </c>
      <c r="E27" s="12">
        <f>C27+D27</f>
        <v>272000</v>
      </c>
      <c r="F27" s="12">
        <v>99612</v>
      </c>
      <c r="G27" s="12">
        <v>99612</v>
      </c>
      <c r="H27" s="12">
        <f>E27-F27</f>
        <v>172388</v>
      </c>
    </row>
    <row r="28" spans="2:8" ht="19.5" customHeight="1">
      <c r="B28" s="4" t="s">
        <v>36</v>
      </c>
      <c r="C28" s="12">
        <v>328000</v>
      </c>
      <c r="D28" s="12">
        <v>0</v>
      </c>
      <c r="E28" s="12">
        <f>C28+D28</f>
        <v>328000</v>
      </c>
      <c r="F28" s="12">
        <v>127030</v>
      </c>
      <c r="G28" s="12">
        <v>127030</v>
      </c>
      <c r="H28" s="12">
        <f>E28-F28</f>
        <v>200970</v>
      </c>
    </row>
    <row r="29" spans="2:8" ht="19.5" customHeight="1">
      <c r="B29" s="4" t="s">
        <v>35</v>
      </c>
      <c r="C29" s="12">
        <v>621000</v>
      </c>
      <c r="D29" s="12">
        <v>300</v>
      </c>
      <c r="E29" s="12">
        <f>C29+D29</f>
        <v>621300</v>
      </c>
      <c r="F29" s="12">
        <v>287249</v>
      </c>
      <c r="G29" s="12">
        <v>287249</v>
      </c>
      <c r="H29" s="12">
        <f>E29-F29</f>
        <v>334051</v>
      </c>
    </row>
    <row r="30" spans="2:8" ht="19.5" customHeight="1">
      <c r="B30" s="4" t="s">
        <v>17</v>
      </c>
      <c r="C30" s="12">
        <v>3106700</v>
      </c>
      <c r="D30" s="12">
        <v>471656</v>
      </c>
      <c r="E30" s="12">
        <f>C30+D30</f>
        <v>3578356</v>
      </c>
      <c r="F30" s="12">
        <v>1276260</v>
      </c>
      <c r="G30" s="12">
        <v>1276260</v>
      </c>
      <c r="H30" s="12">
        <f>E30-F30</f>
        <v>2302096</v>
      </c>
    </row>
    <row r="31" spans="2:8" ht="19.5" customHeight="1">
      <c r="B31" s="4" t="s">
        <v>18</v>
      </c>
      <c r="C31" s="12">
        <v>283600</v>
      </c>
      <c r="D31" s="12">
        <v>438</v>
      </c>
      <c r="E31" s="12">
        <f>C31+D31</f>
        <v>284038</v>
      </c>
      <c r="F31" s="12">
        <v>150883</v>
      </c>
      <c r="G31" s="12">
        <v>150883</v>
      </c>
      <c r="H31" s="12">
        <f>E31-F31</f>
        <v>133155</v>
      </c>
    </row>
    <row r="32" spans="2:8" ht="19.5" customHeight="1">
      <c r="B32" s="4" t="s">
        <v>19</v>
      </c>
      <c r="C32" s="12">
        <v>664300</v>
      </c>
      <c r="D32" s="12">
        <v>-15000</v>
      </c>
      <c r="E32" s="12">
        <f>C32+D32</f>
        <v>649300</v>
      </c>
      <c r="F32" s="12">
        <v>239007</v>
      </c>
      <c r="G32" s="12">
        <v>239007</v>
      </c>
      <c r="H32" s="12">
        <f>E32-F32</f>
        <v>410293</v>
      </c>
    </row>
    <row r="33" spans="2:8" ht="19.5" customHeight="1">
      <c r="B33" s="4" t="s">
        <v>20</v>
      </c>
      <c r="C33" s="12">
        <v>162000</v>
      </c>
      <c r="D33" s="12">
        <v>2100</v>
      </c>
      <c r="E33" s="12">
        <f>C33+D33</f>
        <v>164100</v>
      </c>
      <c r="F33" s="12">
        <v>60350</v>
      </c>
      <c r="G33" s="12">
        <v>60350</v>
      </c>
      <c r="H33" s="12">
        <f>E33-F33</f>
        <v>103750</v>
      </c>
    </row>
    <row r="34" spans="2:8" ht="19.5" customHeight="1">
      <c r="B34" s="4" t="s">
        <v>21</v>
      </c>
      <c r="C34" s="12">
        <v>1746200</v>
      </c>
      <c r="D34" s="12">
        <v>-121600</v>
      </c>
      <c r="E34" s="12">
        <f>C34+D34</f>
        <v>1624600</v>
      </c>
      <c r="F34" s="12">
        <v>666108</v>
      </c>
      <c r="G34" s="12">
        <v>666108</v>
      </c>
      <c r="H34" s="12">
        <f>E34-F34</f>
        <v>958492</v>
      </c>
    </row>
    <row r="35" spans="2:8" ht="19.5" customHeight="1">
      <c r="B35" s="4" t="s">
        <v>22</v>
      </c>
      <c r="C35" s="12">
        <v>108000</v>
      </c>
      <c r="D35" s="12">
        <v>1050</v>
      </c>
      <c r="E35" s="12">
        <f>C35+D35</f>
        <v>109050</v>
      </c>
      <c r="F35" s="12">
        <v>38690</v>
      </c>
      <c r="G35" s="12">
        <v>38690</v>
      </c>
      <c r="H35" s="12">
        <f>E35-F35</f>
        <v>70360</v>
      </c>
    </row>
    <row r="36" spans="2:8" ht="19.5" customHeight="1">
      <c r="B36" s="4" t="s">
        <v>23</v>
      </c>
      <c r="C36" s="12">
        <v>802200</v>
      </c>
      <c r="D36" s="12">
        <v>0</v>
      </c>
      <c r="E36" s="12">
        <f>C36+D36</f>
        <v>802200</v>
      </c>
      <c r="F36" s="12">
        <v>318015</v>
      </c>
      <c r="G36" s="12">
        <v>318015</v>
      </c>
      <c r="H36" s="12">
        <f>E36-F36</f>
        <v>484185</v>
      </c>
    </row>
    <row r="37" spans="2:8" ht="19.5" customHeight="1">
      <c r="B37" s="4" t="s">
        <v>24</v>
      </c>
      <c r="C37" s="12">
        <v>0</v>
      </c>
      <c r="D37" s="12">
        <v>0</v>
      </c>
      <c r="E37" s="12">
        <f>C37+D37</f>
        <v>0</v>
      </c>
      <c r="F37" s="12">
        <v>0</v>
      </c>
      <c r="G37" s="12">
        <v>0</v>
      </c>
      <c r="H37" s="12">
        <f>E37-F37</f>
        <v>0</v>
      </c>
    </row>
    <row r="38" spans="2:8" ht="19.5" customHeight="1">
      <c r="B38" s="4" t="s">
        <v>34</v>
      </c>
      <c r="C38" s="12">
        <v>15000</v>
      </c>
      <c r="D38" s="12">
        <v>0</v>
      </c>
      <c r="E38" s="12">
        <f>C38+D38</f>
        <v>15000</v>
      </c>
      <c r="F38" s="12">
        <v>43750</v>
      </c>
      <c r="G38" s="12">
        <v>43750</v>
      </c>
      <c r="H38" s="12">
        <f>E38-F38</f>
        <v>-28750</v>
      </c>
    </row>
    <row r="39" spans="2:8" ht="19.5" customHeight="1">
      <c r="B39" s="4" t="s">
        <v>33</v>
      </c>
      <c r="C39" s="12">
        <v>5000</v>
      </c>
      <c r="D39" s="12">
        <v>0</v>
      </c>
      <c r="E39" s="12">
        <f>C39+D39</f>
        <v>5000</v>
      </c>
      <c r="F39" s="12">
        <v>34905</v>
      </c>
      <c r="G39" s="12">
        <v>34905</v>
      </c>
      <c r="H39" s="12">
        <f>E39-F39</f>
        <v>-29905</v>
      </c>
    </row>
    <row r="40" spans="2:8" ht="19.5" customHeight="1">
      <c r="B40" s="2" t="s">
        <v>13</v>
      </c>
      <c r="C40" s="13">
        <f>SUM(C41:C70)</f>
        <v>38466770</v>
      </c>
      <c r="D40" s="13">
        <f>SUM(D41:D70)</f>
        <v>3837234.33</v>
      </c>
      <c r="E40" s="13">
        <f>SUM(E41:E70)</f>
        <v>42304004.33</v>
      </c>
      <c r="F40" s="13">
        <f>SUM(F41:F70)</f>
        <v>12524223.120000001</v>
      </c>
      <c r="G40" s="13">
        <f>SUM(G41:G70)</f>
        <v>12524223.120000001</v>
      </c>
      <c r="H40" s="13">
        <f>SUM(H41:H70)</f>
        <v>29779781.21</v>
      </c>
    </row>
    <row r="41" spans="2:8" ht="19.5" customHeight="1">
      <c r="B41" s="8" t="s">
        <v>15</v>
      </c>
      <c r="C41" s="10">
        <v>0</v>
      </c>
      <c r="D41" s="10">
        <v>800000</v>
      </c>
      <c r="E41" s="10">
        <f>C41+D41</f>
        <v>800000</v>
      </c>
      <c r="F41" s="10">
        <v>55855.6</v>
      </c>
      <c r="G41" s="10">
        <v>55855.6</v>
      </c>
      <c r="H41" s="11">
        <f>E41-F41</f>
        <v>744144.4</v>
      </c>
    </row>
    <row r="42" spans="2:8" ht="19.5" customHeight="1">
      <c r="B42" s="8" t="s">
        <v>52</v>
      </c>
      <c r="C42" s="10">
        <v>0</v>
      </c>
      <c r="D42" s="10">
        <v>0</v>
      </c>
      <c r="E42" s="10">
        <f>C42+D42</f>
        <v>0</v>
      </c>
      <c r="F42" s="10">
        <v>0</v>
      </c>
      <c r="G42" s="10">
        <v>0</v>
      </c>
      <c r="H42" s="11">
        <f>E42-F42</f>
        <v>0</v>
      </c>
    </row>
    <row r="43" spans="2:8" ht="19.5" customHeight="1">
      <c r="B43" s="8" t="s">
        <v>51</v>
      </c>
      <c r="C43" s="10">
        <v>0</v>
      </c>
      <c r="D43" s="10">
        <v>0</v>
      </c>
      <c r="E43" s="10">
        <f>C43+D43</f>
        <v>0</v>
      </c>
      <c r="F43" s="10">
        <v>0</v>
      </c>
      <c r="G43" s="10">
        <v>0</v>
      </c>
      <c r="H43" s="11">
        <f>E43-F43</f>
        <v>0</v>
      </c>
    </row>
    <row r="44" spans="2:8" ht="19.5" customHeight="1">
      <c r="B44" s="8" t="s">
        <v>16</v>
      </c>
      <c r="C44" s="10">
        <v>0</v>
      </c>
      <c r="D44" s="10">
        <v>0</v>
      </c>
      <c r="E44" s="10">
        <f>C44+D44</f>
        <v>0</v>
      </c>
      <c r="F44" s="10">
        <v>0</v>
      </c>
      <c r="G44" s="10">
        <v>0</v>
      </c>
      <c r="H44" s="11">
        <f>E44-F44</f>
        <v>0</v>
      </c>
    </row>
    <row r="45" spans="2:8" ht="19.5" customHeight="1">
      <c r="B45" s="8" t="s">
        <v>50</v>
      </c>
      <c r="C45" s="12">
        <v>0</v>
      </c>
      <c r="D45" s="12">
        <v>0</v>
      </c>
      <c r="E45" s="12">
        <f>C45+D45</f>
        <v>0</v>
      </c>
      <c r="F45" s="12">
        <v>0</v>
      </c>
      <c r="G45" s="12">
        <v>0</v>
      </c>
      <c r="H45" s="11">
        <f>E45-F45</f>
        <v>0</v>
      </c>
    </row>
    <row r="46" spans="2:8" ht="19.5" customHeight="1">
      <c r="B46" s="8" t="s">
        <v>49</v>
      </c>
      <c r="C46" s="12">
        <v>0</v>
      </c>
      <c r="D46" s="12">
        <v>0</v>
      </c>
      <c r="E46" s="12">
        <f>C46+D46</f>
        <v>0</v>
      </c>
      <c r="F46" s="12">
        <v>0</v>
      </c>
      <c r="G46" s="12">
        <v>0</v>
      </c>
      <c r="H46" s="11">
        <f>E46-F46</f>
        <v>0</v>
      </c>
    </row>
    <row r="47" spans="2:8" ht="19.5" customHeight="1">
      <c r="B47" s="8" t="s">
        <v>48</v>
      </c>
      <c r="C47" s="12">
        <v>14187478.94</v>
      </c>
      <c r="D47" s="12">
        <v>2476491.02</v>
      </c>
      <c r="E47" s="12">
        <f>C47+D47</f>
        <v>16663969.959999999</v>
      </c>
      <c r="F47" s="12">
        <v>4035441.1</v>
      </c>
      <c r="G47" s="12">
        <v>4035441.1</v>
      </c>
      <c r="H47" s="11">
        <f>E47-F47</f>
        <v>12628528.86</v>
      </c>
    </row>
    <row r="48" spans="2:8" ht="19.5" customHeight="1">
      <c r="B48" s="8" t="s">
        <v>47</v>
      </c>
      <c r="C48" s="12">
        <v>3225000</v>
      </c>
      <c r="D48" s="12">
        <v>-40000</v>
      </c>
      <c r="E48" s="12">
        <f>C48+D48</f>
        <v>3185000</v>
      </c>
      <c r="F48" s="12">
        <v>1192514</v>
      </c>
      <c r="G48" s="12">
        <v>1192514</v>
      </c>
      <c r="H48" s="11">
        <f>E48-F48</f>
        <v>1992486</v>
      </c>
    </row>
    <row r="49" spans="2:8" ht="19.5" customHeight="1">
      <c r="B49" s="4" t="s">
        <v>46</v>
      </c>
      <c r="C49" s="12">
        <v>3541000</v>
      </c>
      <c r="D49" s="12">
        <v>-54479</v>
      </c>
      <c r="E49" s="12">
        <f>C49+D49</f>
        <v>3486521</v>
      </c>
      <c r="F49" s="12">
        <v>1291788</v>
      </c>
      <c r="G49" s="12">
        <v>1291788</v>
      </c>
      <c r="H49" s="11">
        <f>E49-F49</f>
        <v>2194733</v>
      </c>
    </row>
    <row r="50" spans="2:8" ht="19.5" customHeight="1">
      <c r="B50" s="4" t="s">
        <v>45</v>
      </c>
      <c r="C50" s="12">
        <v>692500</v>
      </c>
      <c r="D50" s="12">
        <v>20000</v>
      </c>
      <c r="E50" s="12">
        <f>C50+D50</f>
        <v>712500</v>
      </c>
      <c r="F50" s="12">
        <v>214825</v>
      </c>
      <c r="G50" s="12">
        <v>214825</v>
      </c>
      <c r="H50" s="11">
        <f>E50-F50</f>
        <v>497675</v>
      </c>
    </row>
    <row r="51" spans="2:8" ht="19.5" customHeight="1">
      <c r="B51" s="4" t="s">
        <v>44</v>
      </c>
      <c r="C51" s="12">
        <v>16342291.06</v>
      </c>
      <c r="D51" s="12">
        <v>625222.31</v>
      </c>
      <c r="E51" s="12">
        <f>C51+D51</f>
        <v>16967513.37</v>
      </c>
      <c r="F51" s="12">
        <v>5582304.42</v>
      </c>
      <c r="G51" s="12">
        <v>5582304.42</v>
      </c>
      <c r="H51" s="11">
        <f>E51-F51</f>
        <v>11385208.950000001</v>
      </c>
    </row>
    <row r="52" spans="2:8" ht="19.5" customHeight="1">
      <c r="B52" s="4" t="s">
        <v>43</v>
      </c>
      <c r="C52" s="12">
        <v>0</v>
      </c>
      <c r="D52" s="12">
        <v>0</v>
      </c>
      <c r="E52" s="12">
        <f>C52+D52</f>
        <v>0</v>
      </c>
      <c r="F52" s="12">
        <v>0</v>
      </c>
      <c r="G52" s="12">
        <v>0</v>
      </c>
      <c r="H52" s="11">
        <f>E52-F52</f>
        <v>0</v>
      </c>
    </row>
    <row r="53" spans="2:8" ht="19.5" customHeight="1">
      <c r="B53" s="4" t="s">
        <v>42</v>
      </c>
      <c r="C53" s="12">
        <v>0</v>
      </c>
      <c r="D53" s="12">
        <v>0</v>
      </c>
      <c r="E53" s="12">
        <f>C53+D53</f>
        <v>0</v>
      </c>
      <c r="F53" s="12">
        <v>0</v>
      </c>
      <c r="G53" s="12">
        <v>0</v>
      </c>
      <c r="H53" s="11">
        <f>E53-F53</f>
        <v>0</v>
      </c>
    </row>
    <row r="54" spans="2:8" ht="19.5" customHeight="1">
      <c r="B54" s="4" t="s">
        <v>41</v>
      </c>
      <c r="C54" s="12">
        <v>0</v>
      </c>
      <c r="D54" s="12">
        <v>0</v>
      </c>
      <c r="E54" s="12">
        <f>C54+D54</f>
        <v>0</v>
      </c>
      <c r="F54" s="12">
        <v>0</v>
      </c>
      <c r="G54" s="12">
        <v>0</v>
      </c>
      <c r="H54" s="11">
        <f>E54-F54</f>
        <v>0</v>
      </c>
    </row>
    <row r="55" spans="2:8" ht="19.5" customHeight="1">
      <c r="B55" s="4" t="s">
        <v>40</v>
      </c>
      <c r="C55" s="12">
        <v>478500</v>
      </c>
      <c r="D55" s="12">
        <v>10000</v>
      </c>
      <c r="E55" s="12">
        <f>C55+D55</f>
        <v>488500</v>
      </c>
      <c r="F55" s="12">
        <v>151495</v>
      </c>
      <c r="G55" s="12">
        <v>151495</v>
      </c>
      <c r="H55" s="11">
        <f>E55-F55</f>
        <v>337005</v>
      </c>
    </row>
    <row r="56" spans="2:8" ht="19.5" customHeight="1">
      <c r="B56" s="4" t="s">
        <v>39</v>
      </c>
      <c r="C56" s="12">
        <v>0</v>
      </c>
      <c r="D56" s="12">
        <v>0</v>
      </c>
      <c r="E56" s="12">
        <f>C56+D56</f>
        <v>0</v>
      </c>
      <c r="F56" s="12">
        <v>0</v>
      </c>
      <c r="G56" s="12">
        <v>0</v>
      </c>
      <c r="H56" s="11">
        <f>E56-F56</f>
        <v>0</v>
      </c>
    </row>
    <row r="57" spans="2:8" ht="19.5" customHeight="1">
      <c r="B57" s="4" t="s">
        <v>38</v>
      </c>
      <c r="C57" s="12">
        <v>0</v>
      </c>
      <c r="D57" s="12">
        <v>0</v>
      </c>
      <c r="E57" s="12">
        <f>C57+D57</f>
        <v>0</v>
      </c>
      <c r="F57" s="12">
        <v>0</v>
      </c>
      <c r="G57" s="12">
        <v>0</v>
      </c>
      <c r="H57" s="11">
        <f>E57-F57</f>
        <v>0</v>
      </c>
    </row>
    <row r="58" spans="2:8" ht="19.5" customHeight="1">
      <c r="B58" s="4" t="s">
        <v>37</v>
      </c>
      <c r="C58" s="12">
        <v>0</v>
      </c>
      <c r="D58" s="12">
        <v>0</v>
      </c>
      <c r="E58" s="12">
        <f>C58+D58</f>
        <v>0</v>
      </c>
      <c r="F58" s="12">
        <v>0</v>
      </c>
      <c r="G58" s="12">
        <v>0</v>
      </c>
      <c r="H58" s="11">
        <f>E58-F58</f>
        <v>0</v>
      </c>
    </row>
    <row r="59" spans="2:8" ht="19.5" customHeight="1">
      <c r="B59" s="4" t="s">
        <v>36</v>
      </c>
      <c r="C59" s="12">
        <v>0</v>
      </c>
      <c r="D59" s="12">
        <v>0</v>
      </c>
      <c r="E59" s="12">
        <f>C59+D59</f>
        <v>0</v>
      </c>
      <c r="F59" s="12">
        <v>0</v>
      </c>
      <c r="G59" s="12">
        <v>0</v>
      </c>
      <c r="H59" s="11">
        <f>E59-F59</f>
        <v>0</v>
      </c>
    </row>
    <row r="60" spans="2:8" ht="19.5" customHeight="1">
      <c r="B60" s="4" t="s">
        <v>35</v>
      </c>
      <c r="C60" s="12">
        <v>0</v>
      </c>
      <c r="D60" s="12">
        <v>0</v>
      </c>
      <c r="E60" s="12">
        <f>C60+D60</f>
        <v>0</v>
      </c>
      <c r="F60" s="12">
        <v>0</v>
      </c>
      <c r="G60" s="12">
        <v>0</v>
      </c>
      <c r="H60" s="11">
        <f>E60-F60</f>
        <v>0</v>
      </c>
    </row>
    <row r="61" spans="2:8" ht="19.5" customHeight="1">
      <c r="B61" s="4" t="s">
        <v>17</v>
      </c>
      <c r="C61" s="12">
        <v>0</v>
      </c>
      <c r="D61" s="12">
        <v>0</v>
      </c>
      <c r="E61" s="12">
        <f>C61+D61</f>
        <v>0</v>
      </c>
      <c r="F61" s="12">
        <v>0</v>
      </c>
      <c r="G61" s="12">
        <v>0</v>
      </c>
      <c r="H61" s="11">
        <f>E61-F61</f>
        <v>0</v>
      </c>
    </row>
    <row r="62" spans="2:8" ht="19.5" customHeight="1">
      <c r="B62" s="4" t="s">
        <v>18</v>
      </c>
      <c r="C62" s="12">
        <v>0</v>
      </c>
      <c r="D62" s="12">
        <v>0</v>
      </c>
      <c r="E62" s="12">
        <f>C62+D62</f>
        <v>0</v>
      </c>
      <c r="F62" s="12">
        <v>0</v>
      </c>
      <c r="G62" s="12">
        <v>0</v>
      </c>
      <c r="H62" s="11">
        <f>E62-F62</f>
        <v>0</v>
      </c>
    </row>
    <row r="63" spans="2:8" ht="19.5" customHeight="1">
      <c r="B63" s="4" t="s">
        <v>19</v>
      </c>
      <c r="C63" s="12">
        <v>0</v>
      </c>
      <c r="D63" s="12">
        <v>0</v>
      </c>
      <c r="E63" s="12">
        <f>C63+D63</f>
        <v>0</v>
      </c>
      <c r="F63" s="12">
        <v>0</v>
      </c>
      <c r="G63" s="12">
        <v>0</v>
      </c>
      <c r="H63" s="11">
        <f>E63-F63</f>
        <v>0</v>
      </c>
    </row>
    <row r="64" spans="2:8" ht="19.5" customHeight="1">
      <c r="B64" s="4" t="s">
        <v>20</v>
      </c>
      <c r="C64" s="12">
        <v>0</v>
      </c>
      <c r="D64" s="12">
        <v>0</v>
      </c>
      <c r="E64" s="12">
        <f>C64+D64</f>
        <v>0</v>
      </c>
      <c r="F64" s="12">
        <v>0</v>
      </c>
      <c r="G64" s="12">
        <v>0</v>
      </c>
      <c r="H64" s="11">
        <f>E64-F64</f>
        <v>0</v>
      </c>
    </row>
    <row r="65" spans="2:8" ht="19.5" customHeight="1">
      <c r="B65" s="4" t="s">
        <v>21</v>
      </c>
      <c r="C65" s="12">
        <v>0</v>
      </c>
      <c r="D65" s="12">
        <v>0</v>
      </c>
      <c r="E65" s="12">
        <f>C65+D65</f>
        <v>0</v>
      </c>
      <c r="F65" s="12">
        <v>0</v>
      </c>
      <c r="G65" s="12">
        <v>0</v>
      </c>
      <c r="H65" s="11">
        <f>E65-F65</f>
        <v>0</v>
      </c>
    </row>
    <row r="66" spans="2:8" ht="19.5" customHeight="1">
      <c r="B66" s="4" t="s">
        <v>22</v>
      </c>
      <c r="C66" s="12">
        <v>0</v>
      </c>
      <c r="D66" s="12">
        <v>0</v>
      </c>
      <c r="E66" s="12">
        <f>C66+D66</f>
        <v>0</v>
      </c>
      <c r="F66" s="12">
        <v>0</v>
      </c>
      <c r="G66" s="12">
        <v>0</v>
      </c>
      <c r="H66" s="11">
        <f>E66-F66</f>
        <v>0</v>
      </c>
    </row>
    <row r="67" spans="2:8" ht="19.5" customHeight="1">
      <c r="B67" s="4" t="s">
        <v>23</v>
      </c>
      <c r="C67" s="12">
        <v>0</v>
      </c>
      <c r="D67" s="12">
        <v>0</v>
      </c>
      <c r="E67" s="12">
        <f>C67+D67</f>
        <v>0</v>
      </c>
      <c r="F67" s="12">
        <v>0</v>
      </c>
      <c r="G67" s="12">
        <v>0</v>
      </c>
      <c r="H67" s="11">
        <f>E67-F67</f>
        <v>0</v>
      </c>
    </row>
    <row r="68" spans="2:8" ht="19.5" customHeight="1">
      <c r="B68" s="4" t="s">
        <v>24</v>
      </c>
      <c r="C68" s="12">
        <v>0</v>
      </c>
      <c r="D68" s="12">
        <v>0</v>
      </c>
      <c r="E68" s="12">
        <f>C68+D68</f>
        <v>0</v>
      </c>
      <c r="F68" s="12">
        <v>0</v>
      </c>
      <c r="G68" s="12">
        <v>0</v>
      </c>
      <c r="H68" s="11">
        <f>E68-F68</f>
        <v>0</v>
      </c>
    </row>
    <row r="69" spans="2:8" ht="19.5" customHeight="1">
      <c r="B69" s="4" t="s">
        <v>34</v>
      </c>
      <c r="C69" s="12">
        <v>0</v>
      </c>
      <c r="D69" s="12">
        <v>0</v>
      </c>
      <c r="E69" s="12">
        <f>C69+D69</f>
        <v>0</v>
      </c>
      <c r="F69" s="12">
        <v>0</v>
      </c>
      <c r="G69" s="12">
        <v>0</v>
      </c>
      <c r="H69" s="11">
        <f>E69-F69</f>
        <v>0</v>
      </c>
    </row>
    <row r="70" spans="2:8" ht="19.5" customHeight="1">
      <c r="B70" s="4" t="s">
        <v>33</v>
      </c>
      <c r="C70" s="12">
        <v>0</v>
      </c>
      <c r="D70" s="12">
        <v>0</v>
      </c>
      <c r="E70" s="12">
        <f>C70+D70</f>
        <v>0</v>
      </c>
      <c r="F70" s="12">
        <v>0</v>
      </c>
      <c r="G70" s="12">
        <v>0</v>
      </c>
      <c r="H70" s="11">
        <f>E70-F70</f>
        <v>0</v>
      </c>
    </row>
    <row r="71" spans="2:8" ht="19.5" customHeight="1">
      <c r="B71" s="4"/>
      <c r="C71" s="12"/>
      <c r="D71" s="12"/>
      <c r="E71" s="12"/>
      <c r="F71" s="12"/>
      <c r="G71" s="12"/>
      <c r="H71" s="11"/>
    </row>
    <row r="72" spans="2:8" ht="19.5" customHeight="1">
      <c r="B72" s="1" t="s">
        <v>11</v>
      </c>
      <c r="C72" s="14">
        <f>C9+C40</f>
        <v>94585025.75</v>
      </c>
      <c r="D72" s="14">
        <f>D9+D40</f>
        <v>2584431.119999999</v>
      </c>
      <c r="E72" s="14">
        <f>E9+E40</f>
        <v>97169456.87</v>
      </c>
      <c r="F72" s="14">
        <f>F9+F40</f>
        <v>29553332.91</v>
      </c>
      <c r="G72" s="14">
        <f>G9+G40</f>
        <v>29553332.91</v>
      </c>
      <c r="H72" s="14">
        <f>H9+H40</f>
        <v>67616123.96000001</v>
      </c>
    </row>
    <row r="73" spans="2:8" ht="13.5" thickBot="1">
      <c r="B73" s="3"/>
      <c r="C73" s="15"/>
      <c r="D73" s="15"/>
      <c r="E73" s="15"/>
      <c r="F73" s="15"/>
      <c r="G73" s="15"/>
      <c r="H73" s="15"/>
    </row>
    <row r="76" spans="3:8" ht="12.75">
      <c r="C76" s="5"/>
      <c r="D76" s="5"/>
      <c r="E76" s="5"/>
      <c r="F76" s="5"/>
      <c r="G76" s="5"/>
      <c r="H76" s="5"/>
    </row>
    <row r="77" spans="3:8" ht="12.75">
      <c r="C77" s="5"/>
      <c r="D77" s="5"/>
      <c r="E77" s="5"/>
      <c r="F77" s="5"/>
      <c r="G77" s="5"/>
      <c r="H77" s="5"/>
    </row>
    <row r="78" spans="1:8" ht="12.75">
      <c r="A78" s="26" t="s">
        <v>25</v>
      </c>
      <c r="B78" s="26"/>
      <c r="C78" s="26"/>
      <c r="D78" s="26"/>
      <c r="E78" s="26"/>
      <c r="F78" s="26"/>
      <c r="G78" s="26"/>
      <c r="H78" s="26"/>
    </row>
    <row r="79" spans="1:8" ht="21" customHeight="1">
      <c r="A79" s="26"/>
      <c r="B79" s="26"/>
      <c r="C79" s="26"/>
      <c r="D79" s="26"/>
      <c r="E79" s="26"/>
      <c r="F79" s="26"/>
      <c r="G79" s="26"/>
      <c r="H79" s="26"/>
    </row>
    <row r="80" spans="1:8" ht="15.75">
      <c r="A80" s="6"/>
      <c r="B80" s="6"/>
      <c r="C80" s="18"/>
      <c r="D80" s="18"/>
      <c r="E80" s="18"/>
      <c r="F80" s="19"/>
      <c r="G80" s="19"/>
      <c r="H80" s="19"/>
    </row>
    <row r="81" spans="1:8" ht="12.75">
      <c r="A81" s="27" t="s">
        <v>26</v>
      </c>
      <c r="B81" s="27"/>
      <c r="C81" s="27"/>
      <c r="D81" s="27"/>
      <c r="E81" s="27"/>
      <c r="F81" s="27"/>
      <c r="G81" s="27"/>
      <c r="H81" s="27"/>
    </row>
    <row r="82" spans="1:8" ht="52.5" customHeight="1">
      <c r="A82" s="27"/>
      <c r="B82" s="27"/>
      <c r="C82" s="27"/>
      <c r="D82" s="27"/>
      <c r="E82" s="27"/>
      <c r="F82" s="27"/>
      <c r="G82" s="27"/>
      <c r="H82" s="27"/>
    </row>
    <row r="83" spans="1:8" ht="12.75">
      <c r="A83" s="23"/>
      <c r="B83" s="23"/>
      <c r="C83" s="20"/>
      <c r="D83" s="20"/>
      <c r="E83" s="20"/>
      <c r="F83" s="20"/>
      <c r="G83" s="20"/>
      <c r="H83" s="20"/>
    </row>
    <row r="84" spans="1:8" ht="12.75">
      <c r="A84" s="23"/>
      <c r="B84" s="23"/>
      <c r="C84" s="20"/>
      <c r="D84" s="20"/>
      <c r="E84" s="20"/>
      <c r="F84" s="20"/>
      <c r="G84" s="20"/>
      <c r="H84" s="20"/>
    </row>
    <row r="85" spans="1:8" ht="12.75">
      <c r="A85" s="23"/>
      <c r="B85" s="23"/>
      <c r="C85" s="20"/>
      <c r="D85" s="20"/>
      <c r="E85" s="20"/>
      <c r="F85" s="20"/>
      <c r="G85" s="20"/>
      <c r="H85" s="20"/>
    </row>
    <row r="86" spans="1:8" ht="12.75">
      <c r="A86" s="23"/>
      <c r="B86" s="23"/>
      <c r="C86" s="20"/>
      <c r="D86" s="20"/>
      <c r="E86" s="20"/>
      <c r="F86" s="20"/>
      <c r="G86" s="20"/>
      <c r="H86" s="20"/>
    </row>
    <row r="87" spans="1:8" ht="12.75">
      <c r="A87" s="23"/>
      <c r="B87" s="23"/>
      <c r="C87" s="20"/>
      <c r="D87" s="20"/>
      <c r="E87" s="20"/>
      <c r="F87" s="20"/>
      <c r="G87" s="20"/>
      <c r="H87" s="20"/>
    </row>
    <row r="88" spans="1:8" ht="12.75">
      <c r="A88" s="23"/>
      <c r="B88" s="23"/>
      <c r="C88" s="20"/>
      <c r="D88" s="20"/>
      <c r="E88" s="20"/>
      <c r="F88" s="20"/>
      <c r="G88" s="20"/>
      <c r="H88" s="20"/>
    </row>
    <row r="89" spans="1:8" ht="15.75">
      <c r="A89" s="6"/>
      <c r="B89" s="6"/>
      <c r="C89" s="18"/>
      <c r="D89" s="18"/>
      <c r="E89" s="18"/>
      <c r="F89" s="19"/>
      <c r="G89" s="19"/>
      <c r="H89" s="19"/>
    </row>
    <row r="90" spans="1:8" ht="15.75" customHeight="1">
      <c r="A90" s="28" t="s">
        <v>27</v>
      </c>
      <c r="B90" s="28"/>
      <c r="C90" s="28"/>
      <c r="E90" s="29" t="s">
        <v>28</v>
      </c>
      <c r="F90" s="29"/>
      <c r="G90" s="29"/>
      <c r="H90" s="29"/>
    </row>
    <row r="91" spans="1:8" ht="15.75" customHeight="1">
      <c r="A91" s="30" t="s">
        <v>30</v>
      </c>
      <c r="B91" s="31"/>
      <c r="C91" s="31"/>
      <c r="E91" s="32" t="s">
        <v>31</v>
      </c>
      <c r="F91" s="32"/>
      <c r="G91" s="32"/>
      <c r="H91" s="32"/>
    </row>
    <row r="92" spans="1:8" ht="12.75">
      <c r="A92" s="7"/>
      <c r="B92" s="7"/>
      <c r="C92" s="21"/>
      <c r="D92" s="21"/>
      <c r="E92" s="21"/>
      <c r="F92" s="21"/>
      <c r="G92" s="21"/>
      <c r="H92" s="21"/>
    </row>
    <row r="93" spans="1:8" ht="12.75">
      <c r="A93" s="7"/>
      <c r="B93" s="7"/>
      <c r="C93" s="21"/>
      <c r="D93" s="21"/>
      <c r="E93" s="21"/>
      <c r="F93" s="21"/>
      <c r="G93" s="21"/>
      <c r="H93" s="21"/>
    </row>
    <row r="94" spans="1:8" ht="12.75">
      <c r="A94" s="7"/>
      <c r="B94" s="7"/>
      <c r="C94" s="21"/>
      <c r="D94" s="21"/>
      <c r="E94" s="21"/>
      <c r="F94" s="21"/>
      <c r="G94" s="21"/>
      <c r="H94" s="21"/>
    </row>
    <row r="95" spans="1:8" ht="12.75">
      <c r="A95" s="7"/>
      <c r="B95" s="7"/>
      <c r="C95" s="21"/>
      <c r="D95" s="21"/>
      <c r="E95" s="21"/>
      <c r="F95" s="21"/>
      <c r="G95" s="21"/>
      <c r="H95" s="21"/>
    </row>
    <row r="96" spans="1:8" ht="12.75">
      <c r="A96" s="7"/>
      <c r="B96" s="7"/>
      <c r="C96" s="21"/>
      <c r="D96" s="21"/>
      <c r="E96" s="21"/>
      <c r="F96" s="21"/>
      <c r="G96" s="21"/>
      <c r="H96" s="21"/>
    </row>
    <row r="97" spans="1:8" ht="12.75">
      <c r="A97" s="7"/>
      <c r="B97" s="7"/>
      <c r="C97" s="21"/>
      <c r="D97" s="21"/>
      <c r="E97" s="21"/>
      <c r="F97" s="21"/>
      <c r="G97" s="21"/>
      <c r="H97" s="21"/>
    </row>
    <row r="98" spans="1:8" ht="12.75">
      <c r="A98" s="7"/>
      <c r="B98" s="7"/>
      <c r="C98" s="21"/>
      <c r="D98" s="21"/>
      <c r="E98" s="21"/>
      <c r="F98" s="21"/>
      <c r="G98" s="21"/>
      <c r="H98" s="21"/>
    </row>
    <row r="99" spans="1:8" ht="15.75" customHeight="1">
      <c r="A99" s="7"/>
      <c r="B99" s="24" t="s">
        <v>29</v>
      </c>
      <c r="C99" s="24"/>
      <c r="D99" s="24"/>
      <c r="E99" s="24"/>
      <c r="F99" s="24"/>
      <c r="G99" s="24"/>
      <c r="H99" s="24"/>
    </row>
    <row r="100" spans="1:8" ht="15.75">
      <c r="A100" s="7"/>
      <c r="B100" s="25" t="s">
        <v>32</v>
      </c>
      <c r="C100" s="25"/>
      <c r="D100" s="25"/>
      <c r="E100" s="25"/>
      <c r="F100" s="25"/>
      <c r="G100" s="25"/>
      <c r="H100" s="25"/>
    </row>
  </sheetData>
  <sheetProtection/>
  <mergeCells count="16">
    <mergeCell ref="B99:H99"/>
    <mergeCell ref="B100:H100"/>
    <mergeCell ref="A78:H79"/>
    <mergeCell ref="A81:H82"/>
    <mergeCell ref="A90:C90"/>
    <mergeCell ref="E90:H90"/>
    <mergeCell ref="A91:C91"/>
    <mergeCell ref="E91:H9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60" verticalDpi="36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16" customWidth="1"/>
    <col min="4" max="4" width="13.28125" style="16" customWidth="1"/>
    <col min="5" max="5" width="12.8515625" style="16" customWidth="1"/>
    <col min="6" max="6" width="13.00390625" style="16" customWidth="1"/>
    <col min="7" max="7" width="14.28125" style="16" customWidth="1"/>
    <col min="8" max="8" width="13.57421875" style="16" customWidth="1"/>
    <col min="9" max="16384" width="11.00390625" style="5" customWidth="1"/>
  </cols>
  <sheetData>
    <row r="1" ht="13.5" thickBot="1"/>
    <row r="2" spans="2:8" ht="12.75">
      <c r="B2" s="40" t="s">
        <v>14</v>
      </c>
      <c r="C2" s="41"/>
      <c r="D2" s="41"/>
      <c r="E2" s="41"/>
      <c r="F2" s="41"/>
      <c r="G2" s="41"/>
      <c r="H2" s="42"/>
    </row>
    <row r="3" spans="2:8" ht="12.75">
      <c r="B3" s="43" t="s">
        <v>0</v>
      </c>
      <c r="C3" s="44"/>
      <c r="D3" s="44"/>
      <c r="E3" s="44"/>
      <c r="F3" s="44"/>
      <c r="G3" s="44"/>
      <c r="H3" s="45"/>
    </row>
    <row r="4" spans="2:8" ht="12.75">
      <c r="B4" s="43" t="s">
        <v>1</v>
      </c>
      <c r="C4" s="44"/>
      <c r="D4" s="44"/>
      <c r="E4" s="44"/>
      <c r="F4" s="44"/>
      <c r="G4" s="44"/>
      <c r="H4" s="45"/>
    </row>
    <row r="5" spans="2:8" ht="12.75">
      <c r="B5" s="43" t="s">
        <v>55</v>
      </c>
      <c r="C5" s="44"/>
      <c r="D5" s="44"/>
      <c r="E5" s="44"/>
      <c r="F5" s="44"/>
      <c r="G5" s="44"/>
      <c r="H5" s="45"/>
    </row>
    <row r="6" spans="2:8" ht="13.5" thickBot="1">
      <c r="B6" s="46" t="s">
        <v>2</v>
      </c>
      <c r="C6" s="47"/>
      <c r="D6" s="47"/>
      <c r="E6" s="47"/>
      <c r="F6" s="47"/>
      <c r="G6" s="47"/>
      <c r="H6" s="48"/>
    </row>
    <row r="7" spans="2:8" ht="13.5" thickBot="1">
      <c r="B7" s="33" t="s">
        <v>3</v>
      </c>
      <c r="C7" s="35" t="s">
        <v>4</v>
      </c>
      <c r="D7" s="36"/>
      <c r="E7" s="36"/>
      <c r="F7" s="36"/>
      <c r="G7" s="37"/>
      <c r="H7" s="38" t="s">
        <v>5</v>
      </c>
    </row>
    <row r="8" spans="2:8" ht="26.25" thickBot="1">
      <c r="B8" s="34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39"/>
    </row>
    <row r="9" spans="2:8" ht="20.25" customHeight="1">
      <c r="B9" s="1" t="s">
        <v>12</v>
      </c>
      <c r="C9" s="9">
        <f>SUM(C10:C39)</f>
        <v>56118255.75</v>
      </c>
      <c r="D9" s="9">
        <f>SUM(D10:D39)</f>
        <v>-1473266.9200000013</v>
      </c>
      <c r="E9" s="9">
        <f>SUM(E10:E39)</f>
        <v>54644988.830000006</v>
      </c>
      <c r="F9" s="9">
        <f>SUM(F10:F39)</f>
        <v>20469130.88</v>
      </c>
      <c r="G9" s="9">
        <f>SUM(G10:G39)</f>
        <v>20469130.88</v>
      </c>
      <c r="H9" s="9">
        <f>SUM(H10:H39)</f>
        <v>34175857.95</v>
      </c>
    </row>
    <row r="10" spans="2:8" ht="20.25" customHeight="1">
      <c r="B10" s="8" t="s">
        <v>15</v>
      </c>
      <c r="C10" s="10">
        <v>10273000</v>
      </c>
      <c r="D10" s="10">
        <v>-4501192.95</v>
      </c>
      <c r="E10" s="10">
        <f>C10+D10</f>
        <v>5771807.05</v>
      </c>
      <c r="F10" s="10">
        <v>2954718.38</v>
      </c>
      <c r="G10" s="10">
        <v>2954718.38</v>
      </c>
      <c r="H10" s="11">
        <f>E10-F10</f>
        <v>2817088.67</v>
      </c>
    </row>
    <row r="11" spans="2:8" ht="20.25" customHeight="1">
      <c r="B11" s="8" t="s">
        <v>52</v>
      </c>
      <c r="C11" s="12">
        <v>329000</v>
      </c>
      <c r="D11" s="12">
        <v>0</v>
      </c>
      <c r="E11" s="12">
        <f>C11+D11</f>
        <v>329000</v>
      </c>
      <c r="F11" s="12">
        <v>161100</v>
      </c>
      <c r="G11" s="12">
        <v>161100</v>
      </c>
      <c r="H11" s="11">
        <f>E11-F11</f>
        <v>167900</v>
      </c>
    </row>
    <row r="12" spans="2:8" ht="20.25" customHeight="1">
      <c r="B12" s="8" t="s">
        <v>51</v>
      </c>
      <c r="C12" s="12">
        <v>3386000</v>
      </c>
      <c r="D12" s="12">
        <v>-461600</v>
      </c>
      <c r="E12" s="12">
        <f>C12+D12</f>
        <v>2924400</v>
      </c>
      <c r="F12" s="12">
        <v>1651650</v>
      </c>
      <c r="G12" s="12">
        <v>1651650</v>
      </c>
      <c r="H12" s="11">
        <f>E12-F12</f>
        <v>1272750</v>
      </c>
    </row>
    <row r="13" spans="2:8" ht="20.25" customHeight="1">
      <c r="B13" s="8" t="s">
        <v>16</v>
      </c>
      <c r="C13" s="12">
        <v>373300</v>
      </c>
      <c r="D13" s="12">
        <v>0</v>
      </c>
      <c r="E13" s="12">
        <f>C13+D13</f>
        <v>373300</v>
      </c>
      <c r="F13" s="12">
        <v>254747</v>
      </c>
      <c r="G13" s="12">
        <v>254747</v>
      </c>
      <c r="H13" s="11">
        <f>E13-F13</f>
        <v>118553</v>
      </c>
    </row>
    <row r="14" spans="2:8" ht="20.25" customHeight="1">
      <c r="B14" s="8" t="s">
        <v>50</v>
      </c>
      <c r="C14" s="12">
        <v>1072800</v>
      </c>
      <c r="D14" s="12">
        <v>0</v>
      </c>
      <c r="E14" s="12">
        <f>C14+D14</f>
        <v>1072800</v>
      </c>
      <c r="F14" s="12">
        <v>546383</v>
      </c>
      <c r="G14" s="12">
        <v>546383</v>
      </c>
      <c r="H14" s="11">
        <f>E14-F14</f>
        <v>526417</v>
      </c>
    </row>
    <row r="15" spans="2:8" ht="20.25" customHeight="1">
      <c r="B15" s="8" t="s">
        <v>49</v>
      </c>
      <c r="C15" s="12">
        <v>299000</v>
      </c>
      <c r="D15" s="12">
        <v>0</v>
      </c>
      <c r="E15" s="12">
        <f>C15+D15</f>
        <v>299000</v>
      </c>
      <c r="F15" s="12">
        <v>137154</v>
      </c>
      <c r="G15" s="12">
        <v>137154</v>
      </c>
      <c r="H15" s="11">
        <f>E15-F15</f>
        <v>161846</v>
      </c>
    </row>
    <row r="16" spans="2:8" ht="20.25" customHeight="1">
      <c r="B16" s="8" t="s">
        <v>48</v>
      </c>
      <c r="C16" s="12">
        <v>17733563.75</v>
      </c>
      <c r="D16" s="12">
        <v>-9853913.67</v>
      </c>
      <c r="E16" s="12">
        <f>C16+D16</f>
        <v>7879650.08</v>
      </c>
      <c r="F16" s="12">
        <v>1185217</v>
      </c>
      <c r="G16" s="12">
        <v>1185217</v>
      </c>
      <c r="H16" s="11">
        <f>E16-F16</f>
        <v>6694433.08</v>
      </c>
    </row>
    <row r="17" spans="2:8" ht="20.25" customHeight="1">
      <c r="B17" s="8" t="s">
        <v>47</v>
      </c>
      <c r="C17" s="12">
        <v>0</v>
      </c>
      <c r="D17" s="12">
        <v>0</v>
      </c>
      <c r="E17" s="12">
        <f>C17+D17</f>
        <v>0</v>
      </c>
      <c r="F17" s="12">
        <v>0</v>
      </c>
      <c r="G17" s="12">
        <v>0</v>
      </c>
      <c r="H17" s="11">
        <f>E17-F17</f>
        <v>0</v>
      </c>
    </row>
    <row r="18" spans="2:8" ht="20.25" customHeight="1">
      <c r="B18" s="4" t="s">
        <v>46</v>
      </c>
      <c r="C18" s="12">
        <v>0</v>
      </c>
      <c r="D18" s="12">
        <v>0</v>
      </c>
      <c r="E18" s="12">
        <f>C18+D18</f>
        <v>0</v>
      </c>
      <c r="F18" s="12">
        <v>0</v>
      </c>
      <c r="G18" s="12">
        <v>0</v>
      </c>
      <c r="H18" s="12">
        <f>E18-F18</f>
        <v>0</v>
      </c>
    </row>
    <row r="19" spans="2:8" ht="20.25" customHeight="1">
      <c r="B19" s="4" t="s">
        <v>45</v>
      </c>
      <c r="C19" s="12">
        <v>0</v>
      </c>
      <c r="D19" s="12">
        <v>0</v>
      </c>
      <c r="E19" s="12">
        <f>C19+D19</f>
        <v>0</v>
      </c>
      <c r="F19" s="12">
        <v>0</v>
      </c>
      <c r="G19" s="12">
        <v>0</v>
      </c>
      <c r="H19" s="12">
        <f>E19-F19</f>
        <v>0</v>
      </c>
    </row>
    <row r="20" spans="2:8" ht="20.25" customHeight="1">
      <c r="B20" s="4" t="s">
        <v>44</v>
      </c>
      <c r="C20" s="12">
        <v>12837192</v>
      </c>
      <c r="D20" s="12">
        <v>12371440.1</v>
      </c>
      <c r="E20" s="12">
        <f>C20+D20</f>
        <v>25208632.1</v>
      </c>
      <c r="F20" s="12">
        <v>8820812.5</v>
      </c>
      <c r="G20" s="12">
        <v>8820812.5</v>
      </c>
      <c r="H20" s="12">
        <f>E20-F20</f>
        <v>16387819.600000001</v>
      </c>
    </row>
    <row r="21" spans="2:8" ht="20.25" customHeight="1">
      <c r="B21" s="4" t="s">
        <v>43</v>
      </c>
      <c r="C21" s="12">
        <v>169000</v>
      </c>
      <c r="D21" s="12">
        <v>0</v>
      </c>
      <c r="E21" s="12">
        <f>C21+D21</f>
        <v>169000</v>
      </c>
      <c r="F21" s="12">
        <v>75000</v>
      </c>
      <c r="G21" s="12">
        <v>75000</v>
      </c>
      <c r="H21" s="12">
        <f>E21-F21</f>
        <v>94000</v>
      </c>
    </row>
    <row r="22" spans="2:8" ht="20.25" customHeight="1">
      <c r="B22" s="4" t="s">
        <v>42</v>
      </c>
      <c r="C22" s="12">
        <v>419700</v>
      </c>
      <c r="D22" s="12">
        <v>-2530</v>
      </c>
      <c r="E22" s="12">
        <f>C22+D22</f>
        <v>417170</v>
      </c>
      <c r="F22" s="12">
        <v>173183</v>
      </c>
      <c r="G22" s="12">
        <v>173183</v>
      </c>
      <c r="H22" s="12">
        <f>E22-F22</f>
        <v>243987</v>
      </c>
    </row>
    <row r="23" spans="2:8" ht="20.25" customHeight="1">
      <c r="B23" s="4" t="s">
        <v>41</v>
      </c>
      <c r="C23" s="12">
        <v>395400</v>
      </c>
      <c r="D23" s="12">
        <v>0</v>
      </c>
      <c r="E23" s="12">
        <f>C23+D23</f>
        <v>395400</v>
      </c>
      <c r="F23" s="12">
        <v>160887</v>
      </c>
      <c r="G23" s="12">
        <v>160887</v>
      </c>
      <c r="H23" s="12">
        <f>E23-F23</f>
        <v>234513</v>
      </c>
    </row>
    <row r="24" spans="2:8" ht="20.25" customHeight="1">
      <c r="B24" s="4" t="s">
        <v>40</v>
      </c>
      <c r="C24" s="12">
        <v>0</v>
      </c>
      <c r="D24" s="12">
        <v>0</v>
      </c>
      <c r="E24" s="12">
        <f>C24+D24</f>
        <v>0</v>
      </c>
      <c r="F24" s="12">
        <v>0</v>
      </c>
      <c r="G24" s="12">
        <v>0</v>
      </c>
      <c r="H24" s="12">
        <f>E24-F24</f>
        <v>0</v>
      </c>
    </row>
    <row r="25" spans="2:8" ht="20.25" customHeight="1">
      <c r="B25" s="4" t="s">
        <v>39</v>
      </c>
      <c r="C25" s="12">
        <v>318600</v>
      </c>
      <c r="D25" s="12">
        <v>300</v>
      </c>
      <c r="E25" s="12">
        <f>C25+D25</f>
        <v>318900</v>
      </c>
      <c r="F25" s="12">
        <v>137239</v>
      </c>
      <c r="G25" s="12">
        <v>137239</v>
      </c>
      <c r="H25" s="12">
        <f>E25-F25</f>
        <v>181661</v>
      </c>
    </row>
    <row r="26" spans="2:8" ht="20.25" customHeight="1">
      <c r="B26" s="4" t="s">
        <v>38</v>
      </c>
      <c r="C26" s="12">
        <v>397700</v>
      </c>
      <c r="D26" s="12">
        <v>0</v>
      </c>
      <c r="E26" s="12">
        <f>C26+D26</f>
        <v>397700</v>
      </c>
      <c r="F26" s="12">
        <v>184290</v>
      </c>
      <c r="G26" s="12">
        <v>184290</v>
      </c>
      <c r="H26" s="12">
        <f>E26-F26</f>
        <v>213410</v>
      </c>
    </row>
    <row r="27" spans="2:8" ht="20.25" customHeight="1">
      <c r="B27" s="4" t="s">
        <v>37</v>
      </c>
      <c r="C27" s="12">
        <v>272000</v>
      </c>
      <c r="D27" s="12">
        <v>0</v>
      </c>
      <c r="E27" s="12">
        <f>C27+D27</f>
        <v>272000</v>
      </c>
      <c r="F27" s="12">
        <v>119094</v>
      </c>
      <c r="G27" s="12">
        <v>119094</v>
      </c>
      <c r="H27" s="12">
        <f>E27-F27</f>
        <v>152906</v>
      </c>
    </row>
    <row r="28" spans="2:8" ht="20.25" customHeight="1">
      <c r="B28" s="4" t="s">
        <v>36</v>
      </c>
      <c r="C28" s="12">
        <v>328000</v>
      </c>
      <c r="D28" s="12">
        <v>0</v>
      </c>
      <c r="E28" s="12">
        <f>C28+D28</f>
        <v>328000</v>
      </c>
      <c r="F28" s="12">
        <v>152060</v>
      </c>
      <c r="G28" s="12">
        <v>152060</v>
      </c>
      <c r="H28" s="12">
        <f>E28-F28</f>
        <v>175940</v>
      </c>
    </row>
    <row r="29" spans="2:8" ht="20.25" customHeight="1">
      <c r="B29" s="4" t="s">
        <v>35</v>
      </c>
      <c r="C29" s="12">
        <v>621000</v>
      </c>
      <c r="D29" s="12">
        <v>300</v>
      </c>
      <c r="E29" s="12">
        <f>C29+D29</f>
        <v>621300</v>
      </c>
      <c r="F29" s="12">
        <v>349878</v>
      </c>
      <c r="G29" s="12">
        <v>349878</v>
      </c>
      <c r="H29" s="12">
        <f>E29-F29</f>
        <v>271422</v>
      </c>
    </row>
    <row r="30" spans="2:8" ht="20.25" customHeight="1">
      <c r="B30" s="4" t="s">
        <v>17</v>
      </c>
      <c r="C30" s="12">
        <v>3106700</v>
      </c>
      <c r="D30" s="12">
        <v>976917.6</v>
      </c>
      <c r="E30" s="12">
        <f>C30+D30</f>
        <v>4083617.6</v>
      </c>
      <c r="F30" s="12">
        <v>1529582</v>
      </c>
      <c r="G30" s="12">
        <v>1529582</v>
      </c>
      <c r="H30" s="12">
        <f>E30-F30</f>
        <v>2554035.6</v>
      </c>
    </row>
    <row r="31" spans="2:8" ht="20.25" customHeight="1">
      <c r="B31" s="4" t="s">
        <v>18</v>
      </c>
      <c r="C31" s="12">
        <v>283600</v>
      </c>
      <c r="D31" s="12">
        <v>438</v>
      </c>
      <c r="E31" s="12">
        <f>C31+D31</f>
        <v>284038</v>
      </c>
      <c r="F31" s="12">
        <v>191911</v>
      </c>
      <c r="G31" s="12">
        <v>191911</v>
      </c>
      <c r="H31" s="12">
        <f>E31-F31</f>
        <v>92127</v>
      </c>
    </row>
    <row r="32" spans="2:8" ht="20.25" customHeight="1">
      <c r="B32" s="4" t="s">
        <v>19</v>
      </c>
      <c r="C32" s="12">
        <v>664300</v>
      </c>
      <c r="D32" s="12">
        <v>-15000</v>
      </c>
      <c r="E32" s="12">
        <f>C32+D32</f>
        <v>649300</v>
      </c>
      <c r="F32" s="12">
        <v>287307</v>
      </c>
      <c r="G32" s="12">
        <v>287307</v>
      </c>
      <c r="H32" s="12">
        <f>E32-F32</f>
        <v>361993</v>
      </c>
    </row>
    <row r="33" spans="2:8" ht="20.25" customHeight="1">
      <c r="B33" s="4" t="s">
        <v>20</v>
      </c>
      <c r="C33" s="12">
        <v>162000</v>
      </c>
      <c r="D33" s="12">
        <v>2100</v>
      </c>
      <c r="E33" s="12">
        <f>C33+D33</f>
        <v>164100</v>
      </c>
      <c r="F33" s="12">
        <v>73644</v>
      </c>
      <c r="G33" s="12">
        <v>73644</v>
      </c>
      <c r="H33" s="12">
        <f>E33-F33</f>
        <v>90456</v>
      </c>
    </row>
    <row r="34" spans="2:8" ht="20.25" customHeight="1">
      <c r="B34" s="4" t="s">
        <v>21</v>
      </c>
      <c r="C34" s="12">
        <v>1746200</v>
      </c>
      <c r="D34" s="12">
        <v>-191576</v>
      </c>
      <c r="E34" s="12">
        <f>C34+D34</f>
        <v>1554624</v>
      </c>
      <c r="F34" s="12">
        <v>788225</v>
      </c>
      <c r="G34" s="12">
        <v>788225</v>
      </c>
      <c r="H34" s="12">
        <f>E34-F34</f>
        <v>766399</v>
      </c>
    </row>
    <row r="35" spans="2:8" ht="20.25" customHeight="1">
      <c r="B35" s="4" t="s">
        <v>22</v>
      </c>
      <c r="C35" s="12">
        <v>108000</v>
      </c>
      <c r="D35" s="12">
        <v>1050</v>
      </c>
      <c r="E35" s="12">
        <f>C35+D35</f>
        <v>109050</v>
      </c>
      <c r="F35" s="12">
        <v>47347</v>
      </c>
      <c r="G35" s="12">
        <v>47347</v>
      </c>
      <c r="H35" s="12">
        <f>E35-F35</f>
        <v>61703</v>
      </c>
    </row>
    <row r="36" spans="2:8" ht="20.25" customHeight="1">
      <c r="B36" s="4" t="s">
        <v>23</v>
      </c>
      <c r="C36" s="12">
        <v>802200</v>
      </c>
      <c r="D36" s="12">
        <v>0</v>
      </c>
      <c r="E36" s="12">
        <f>C36+D36</f>
        <v>802200</v>
      </c>
      <c r="F36" s="12">
        <v>384047</v>
      </c>
      <c r="G36" s="12">
        <v>384047</v>
      </c>
      <c r="H36" s="12">
        <f>E36-F36</f>
        <v>418153</v>
      </c>
    </row>
    <row r="37" spans="2:8" ht="20.25" customHeight="1">
      <c r="B37" s="4" t="s">
        <v>24</v>
      </c>
      <c r="C37" s="12">
        <v>0</v>
      </c>
      <c r="D37" s="12">
        <v>0</v>
      </c>
      <c r="E37" s="12">
        <f>C37+D37</f>
        <v>0</v>
      </c>
      <c r="F37" s="12">
        <v>0</v>
      </c>
      <c r="G37" s="12">
        <v>0</v>
      </c>
      <c r="H37" s="12">
        <f>E37-F37</f>
        <v>0</v>
      </c>
    </row>
    <row r="38" spans="2:8" ht="20.25" customHeight="1">
      <c r="B38" s="4" t="s">
        <v>34</v>
      </c>
      <c r="C38" s="12">
        <v>15000</v>
      </c>
      <c r="D38" s="12">
        <v>100000</v>
      </c>
      <c r="E38" s="12">
        <f>C38+D38</f>
        <v>115000</v>
      </c>
      <c r="F38" s="12">
        <v>56250</v>
      </c>
      <c r="G38" s="12">
        <v>56250</v>
      </c>
      <c r="H38" s="12">
        <f>E38-F38</f>
        <v>58750</v>
      </c>
    </row>
    <row r="39" spans="2:8" ht="20.25" customHeight="1">
      <c r="B39" s="4" t="s">
        <v>33</v>
      </c>
      <c r="C39" s="12">
        <v>5000</v>
      </c>
      <c r="D39" s="12">
        <v>100000</v>
      </c>
      <c r="E39" s="12">
        <f>C39+D39</f>
        <v>105000</v>
      </c>
      <c r="F39" s="12">
        <v>47405</v>
      </c>
      <c r="G39" s="12">
        <v>47405</v>
      </c>
      <c r="H39" s="12">
        <f>E39-F39</f>
        <v>57595</v>
      </c>
    </row>
    <row r="40" spans="2:8" ht="20.25" customHeight="1">
      <c r="B40" s="2" t="s">
        <v>13</v>
      </c>
      <c r="C40" s="13">
        <f>SUM(C41:C70)</f>
        <v>38466770</v>
      </c>
      <c r="D40" s="13">
        <f>SUM(D41:D70)</f>
        <v>3837234.33</v>
      </c>
      <c r="E40" s="13">
        <f>SUM(E41:E70)</f>
        <v>42304004.33</v>
      </c>
      <c r="F40" s="13">
        <f>SUM(F41:F70)</f>
        <v>14683182.51</v>
      </c>
      <c r="G40" s="13">
        <f>SUM(G41:G70)</f>
        <v>14683182.51</v>
      </c>
      <c r="H40" s="13">
        <f>SUM(H41:H70)</f>
        <v>27620821.82</v>
      </c>
    </row>
    <row r="41" spans="2:8" ht="20.25" customHeight="1">
      <c r="B41" s="8" t="s">
        <v>15</v>
      </c>
      <c r="C41" s="10">
        <v>0</v>
      </c>
      <c r="D41" s="10">
        <v>800000</v>
      </c>
      <c r="E41" s="10">
        <f>C41+D41</f>
        <v>800000</v>
      </c>
      <c r="F41" s="10">
        <v>55855.6</v>
      </c>
      <c r="G41" s="10">
        <v>55855.6</v>
      </c>
      <c r="H41" s="11">
        <f>E41-F41</f>
        <v>744144.4</v>
      </c>
    </row>
    <row r="42" spans="2:8" ht="20.25" customHeight="1">
      <c r="B42" s="8" t="s">
        <v>52</v>
      </c>
      <c r="C42" s="10">
        <v>0</v>
      </c>
      <c r="D42" s="10">
        <v>0</v>
      </c>
      <c r="E42" s="10">
        <f>C42+D42</f>
        <v>0</v>
      </c>
      <c r="F42" s="10">
        <v>0</v>
      </c>
      <c r="G42" s="10">
        <v>0</v>
      </c>
      <c r="H42" s="11">
        <f>E42-F42</f>
        <v>0</v>
      </c>
    </row>
    <row r="43" spans="2:8" ht="20.25" customHeight="1">
      <c r="B43" s="8" t="s">
        <v>51</v>
      </c>
      <c r="C43" s="10">
        <v>0</v>
      </c>
      <c r="D43" s="10">
        <v>0</v>
      </c>
      <c r="E43" s="10">
        <f>C43+D43</f>
        <v>0</v>
      </c>
      <c r="F43" s="10">
        <v>0</v>
      </c>
      <c r="G43" s="10">
        <v>0</v>
      </c>
      <c r="H43" s="11">
        <f>E43-F43</f>
        <v>0</v>
      </c>
    </row>
    <row r="44" spans="2:8" ht="20.25" customHeight="1">
      <c r="B44" s="8" t="s">
        <v>16</v>
      </c>
      <c r="C44" s="10">
        <v>0</v>
      </c>
      <c r="D44" s="10">
        <v>0</v>
      </c>
      <c r="E44" s="10">
        <f>C44+D44</f>
        <v>0</v>
      </c>
      <c r="F44" s="10">
        <v>0</v>
      </c>
      <c r="G44" s="10">
        <v>0</v>
      </c>
      <c r="H44" s="11">
        <f>E44-F44</f>
        <v>0</v>
      </c>
    </row>
    <row r="45" spans="2:8" ht="20.25" customHeight="1">
      <c r="B45" s="8" t="s">
        <v>50</v>
      </c>
      <c r="C45" s="12">
        <v>0</v>
      </c>
      <c r="D45" s="12">
        <v>0</v>
      </c>
      <c r="E45" s="12">
        <f>C45+D45</f>
        <v>0</v>
      </c>
      <c r="F45" s="12">
        <v>0</v>
      </c>
      <c r="G45" s="12">
        <v>0</v>
      </c>
      <c r="H45" s="11">
        <f>E45-F45</f>
        <v>0</v>
      </c>
    </row>
    <row r="46" spans="2:8" ht="20.25" customHeight="1">
      <c r="B46" s="8" t="s">
        <v>49</v>
      </c>
      <c r="C46" s="12">
        <v>0</v>
      </c>
      <c r="D46" s="12">
        <v>0</v>
      </c>
      <c r="E46" s="12">
        <f>C46+D46</f>
        <v>0</v>
      </c>
      <c r="F46" s="12">
        <v>0</v>
      </c>
      <c r="G46" s="12">
        <v>0</v>
      </c>
      <c r="H46" s="11">
        <f>E46-F46</f>
        <v>0</v>
      </c>
    </row>
    <row r="47" spans="2:8" ht="20.25" customHeight="1">
      <c r="B47" s="8" t="s">
        <v>48</v>
      </c>
      <c r="C47" s="12">
        <v>14187478.94</v>
      </c>
      <c r="D47" s="12">
        <v>2476491.02</v>
      </c>
      <c r="E47" s="12">
        <f>C47+D47</f>
        <v>16663969.959999999</v>
      </c>
      <c r="F47" s="12">
        <v>4035441.1</v>
      </c>
      <c r="G47" s="12">
        <v>4035441.1</v>
      </c>
      <c r="H47" s="11">
        <f>E47-F47</f>
        <v>12628528.86</v>
      </c>
    </row>
    <row r="48" spans="2:8" ht="20.25" customHeight="1">
      <c r="B48" s="8" t="s">
        <v>47</v>
      </c>
      <c r="C48" s="12">
        <v>3225000</v>
      </c>
      <c r="D48" s="12">
        <v>-136786</v>
      </c>
      <c r="E48" s="12">
        <f>C48+D48</f>
        <v>3088214</v>
      </c>
      <c r="F48" s="12">
        <v>1431341</v>
      </c>
      <c r="G48" s="12">
        <v>1431341</v>
      </c>
      <c r="H48" s="11">
        <f>E48-F48</f>
        <v>1656873</v>
      </c>
    </row>
    <row r="49" spans="2:8" ht="20.25" customHeight="1">
      <c r="B49" s="4" t="s">
        <v>46</v>
      </c>
      <c r="C49" s="12">
        <v>3541000</v>
      </c>
      <c r="D49" s="12">
        <v>-805711.4</v>
      </c>
      <c r="E49" s="12">
        <f>C49+D49</f>
        <v>2735288.6</v>
      </c>
      <c r="F49" s="12">
        <v>1539554</v>
      </c>
      <c r="G49" s="12">
        <v>1539554</v>
      </c>
      <c r="H49" s="11">
        <f>E49-F49</f>
        <v>1195734.6</v>
      </c>
    </row>
    <row r="50" spans="2:8" ht="20.25" customHeight="1">
      <c r="B50" s="4" t="s">
        <v>45</v>
      </c>
      <c r="C50" s="12">
        <v>692500</v>
      </c>
      <c r="D50" s="12">
        <v>0</v>
      </c>
      <c r="E50" s="12">
        <f>C50+D50</f>
        <v>692500</v>
      </c>
      <c r="F50" s="12">
        <v>255807</v>
      </c>
      <c r="G50" s="12">
        <v>255807</v>
      </c>
      <c r="H50" s="11">
        <f>E50-F50</f>
        <v>436693</v>
      </c>
    </row>
    <row r="51" spans="2:8" ht="20.25" customHeight="1">
      <c r="B51" s="4" t="s">
        <v>44</v>
      </c>
      <c r="C51" s="12">
        <v>16342291.06</v>
      </c>
      <c r="D51" s="12">
        <v>1493240.71</v>
      </c>
      <c r="E51" s="12">
        <f>C51+D51</f>
        <v>17835531.77</v>
      </c>
      <c r="F51" s="12">
        <v>7185115.81</v>
      </c>
      <c r="G51" s="12">
        <v>7185115.81</v>
      </c>
      <c r="H51" s="11">
        <f>E51-F51</f>
        <v>10650415.96</v>
      </c>
    </row>
    <row r="52" spans="2:8" ht="20.25" customHeight="1">
      <c r="B52" s="4" t="s">
        <v>43</v>
      </c>
      <c r="C52" s="12">
        <v>0</v>
      </c>
      <c r="D52" s="12">
        <v>0</v>
      </c>
      <c r="E52" s="12">
        <f>C52+D52</f>
        <v>0</v>
      </c>
      <c r="F52" s="12">
        <v>0</v>
      </c>
      <c r="G52" s="12">
        <v>0</v>
      </c>
      <c r="H52" s="11">
        <f>E52-F52</f>
        <v>0</v>
      </c>
    </row>
    <row r="53" spans="2:8" ht="20.25" customHeight="1">
      <c r="B53" s="4" t="s">
        <v>42</v>
      </c>
      <c r="C53" s="12">
        <v>0</v>
      </c>
      <c r="D53" s="12">
        <v>0</v>
      </c>
      <c r="E53" s="12">
        <f>C53+D53</f>
        <v>0</v>
      </c>
      <c r="F53" s="12">
        <v>0</v>
      </c>
      <c r="G53" s="12">
        <v>0</v>
      </c>
      <c r="H53" s="11">
        <f>E53-F53</f>
        <v>0</v>
      </c>
    </row>
    <row r="54" spans="2:8" ht="20.25" customHeight="1">
      <c r="B54" s="4" t="s">
        <v>41</v>
      </c>
      <c r="C54" s="12">
        <v>0</v>
      </c>
      <c r="D54" s="12">
        <v>0</v>
      </c>
      <c r="E54" s="12">
        <f>C54+D54</f>
        <v>0</v>
      </c>
      <c r="F54" s="12">
        <v>0</v>
      </c>
      <c r="G54" s="12">
        <v>0</v>
      </c>
      <c r="H54" s="11">
        <f>E54-F54</f>
        <v>0</v>
      </c>
    </row>
    <row r="55" spans="2:8" ht="20.25" customHeight="1">
      <c r="B55" s="4" t="s">
        <v>40</v>
      </c>
      <c r="C55" s="12">
        <v>478500</v>
      </c>
      <c r="D55" s="12">
        <v>10000</v>
      </c>
      <c r="E55" s="12">
        <f>C55+D55</f>
        <v>488500</v>
      </c>
      <c r="F55" s="12">
        <v>180068</v>
      </c>
      <c r="G55" s="12">
        <v>180068</v>
      </c>
      <c r="H55" s="11">
        <f>E55-F55</f>
        <v>308432</v>
      </c>
    </row>
    <row r="56" spans="2:8" ht="20.25" customHeight="1">
      <c r="B56" s="4" t="s">
        <v>39</v>
      </c>
      <c r="C56" s="12">
        <v>0</v>
      </c>
      <c r="D56" s="12">
        <v>0</v>
      </c>
      <c r="E56" s="12">
        <f>C56+D56</f>
        <v>0</v>
      </c>
      <c r="F56" s="12">
        <v>0</v>
      </c>
      <c r="G56" s="12">
        <v>0</v>
      </c>
      <c r="H56" s="11">
        <f>E56-F56</f>
        <v>0</v>
      </c>
    </row>
    <row r="57" spans="2:8" ht="20.25" customHeight="1">
      <c r="B57" s="4" t="s">
        <v>38</v>
      </c>
      <c r="C57" s="12">
        <v>0</v>
      </c>
      <c r="D57" s="12">
        <v>0</v>
      </c>
      <c r="E57" s="12">
        <f>C57+D57</f>
        <v>0</v>
      </c>
      <c r="F57" s="12">
        <v>0</v>
      </c>
      <c r="G57" s="12">
        <v>0</v>
      </c>
      <c r="H57" s="11">
        <f>E57-F57</f>
        <v>0</v>
      </c>
    </row>
    <row r="58" spans="2:8" ht="20.25" customHeight="1">
      <c r="B58" s="4" t="s">
        <v>37</v>
      </c>
      <c r="C58" s="12">
        <v>0</v>
      </c>
      <c r="D58" s="12">
        <v>0</v>
      </c>
      <c r="E58" s="12">
        <f>C58+D58</f>
        <v>0</v>
      </c>
      <c r="F58" s="12">
        <v>0</v>
      </c>
      <c r="G58" s="12">
        <v>0</v>
      </c>
      <c r="H58" s="11">
        <f>E58-F58</f>
        <v>0</v>
      </c>
    </row>
    <row r="59" spans="2:8" ht="20.25" customHeight="1">
      <c r="B59" s="4" t="s">
        <v>36</v>
      </c>
      <c r="C59" s="12">
        <v>0</v>
      </c>
      <c r="D59" s="12">
        <v>0</v>
      </c>
      <c r="E59" s="12">
        <f>C59+D59</f>
        <v>0</v>
      </c>
      <c r="F59" s="12">
        <v>0</v>
      </c>
      <c r="G59" s="12">
        <v>0</v>
      </c>
      <c r="H59" s="11">
        <f>E59-F59</f>
        <v>0</v>
      </c>
    </row>
    <row r="60" spans="2:8" ht="20.25" customHeight="1">
      <c r="B60" s="4" t="s">
        <v>35</v>
      </c>
      <c r="C60" s="12">
        <v>0</v>
      </c>
      <c r="D60" s="12">
        <v>0</v>
      </c>
      <c r="E60" s="12">
        <f>C60+D60</f>
        <v>0</v>
      </c>
      <c r="F60" s="12">
        <v>0</v>
      </c>
      <c r="G60" s="12">
        <v>0</v>
      </c>
      <c r="H60" s="11">
        <f>E60-F60</f>
        <v>0</v>
      </c>
    </row>
    <row r="61" spans="2:8" ht="20.25" customHeight="1">
      <c r="B61" s="4" t="s">
        <v>17</v>
      </c>
      <c r="C61" s="12">
        <v>0</v>
      </c>
      <c r="D61" s="12">
        <v>0</v>
      </c>
      <c r="E61" s="12">
        <f>C61+D61</f>
        <v>0</v>
      </c>
      <c r="F61" s="12">
        <v>0</v>
      </c>
      <c r="G61" s="12">
        <v>0</v>
      </c>
      <c r="H61" s="11">
        <f>E61-F61</f>
        <v>0</v>
      </c>
    </row>
    <row r="62" spans="2:8" ht="20.25" customHeight="1">
      <c r="B62" s="4" t="s">
        <v>18</v>
      </c>
      <c r="C62" s="12">
        <v>0</v>
      </c>
      <c r="D62" s="12">
        <v>0</v>
      </c>
      <c r="E62" s="12">
        <f>C62+D62</f>
        <v>0</v>
      </c>
      <c r="F62" s="12">
        <v>0</v>
      </c>
      <c r="G62" s="12">
        <v>0</v>
      </c>
      <c r="H62" s="11">
        <f>E62-F62</f>
        <v>0</v>
      </c>
    </row>
    <row r="63" spans="2:8" ht="20.25" customHeight="1">
      <c r="B63" s="4" t="s">
        <v>19</v>
      </c>
      <c r="C63" s="12">
        <v>0</v>
      </c>
      <c r="D63" s="12">
        <v>0</v>
      </c>
      <c r="E63" s="12">
        <f>C63+D63</f>
        <v>0</v>
      </c>
      <c r="F63" s="12">
        <v>0</v>
      </c>
      <c r="G63" s="12">
        <v>0</v>
      </c>
      <c r="H63" s="11">
        <f>E63-F63</f>
        <v>0</v>
      </c>
    </row>
    <row r="64" spans="2:8" ht="20.25" customHeight="1">
      <c r="B64" s="4" t="s">
        <v>20</v>
      </c>
      <c r="C64" s="12">
        <v>0</v>
      </c>
      <c r="D64" s="12">
        <v>0</v>
      </c>
      <c r="E64" s="12">
        <f>C64+D64</f>
        <v>0</v>
      </c>
      <c r="F64" s="12">
        <v>0</v>
      </c>
      <c r="G64" s="12">
        <v>0</v>
      </c>
      <c r="H64" s="11">
        <f>E64-F64</f>
        <v>0</v>
      </c>
    </row>
    <row r="65" spans="2:8" ht="20.25" customHeight="1">
      <c r="B65" s="4" t="s">
        <v>21</v>
      </c>
      <c r="C65" s="12">
        <v>0</v>
      </c>
      <c r="D65" s="12">
        <v>0</v>
      </c>
      <c r="E65" s="12">
        <f>C65+D65</f>
        <v>0</v>
      </c>
      <c r="F65" s="12">
        <v>0</v>
      </c>
      <c r="G65" s="12">
        <v>0</v>
      </c>
      <c r="H65" s="11">
        <f>E65-F65</f>
        <v>0</v>
      </c>
    </row>
    <row r="66" spans="2:8" ht="20.25" customHeight="1">
      <c r="B66" s="4" t="s">
        <v>22</v>
      </c>
      <c r="C66" s="12">
        <v>0</v>
      </c>
      <c r="D66" s="12">
        <v>0</v>
      </c>
      <c r="E66" s="12">
        <f>C66+D66</f>
        <v>0</v>
      </c>
      <c r="F66" s="12">
        <v>0</v>
      </c>
      <c r="G66" s="12">
        <v>0</v>
      </c>
      <c r="H66" s="11">
        <f>E66-F66</f>
        <v>0</v>
      </c>
    </row>
    <row r="67" spans="2:8" ht="20.25" customHeight="1">
      <c r="B67" s="4" t="s">
        <v>23</v>
      </c>
      <c r="C67" s="12">
        <v>0</v>
      </c>
      <c r="D67" s="12">
        <v>0</v>
      </c>
      <c r="E67" s="12">
        <f>C67+D67</f>
        <v>0</v>
      </c>
      <c r="F67" s="12">
        <v>0</v>
      </c>
      <c r="G67" s="12">
        <v>0</v>
      </c>
      <c r="H67" s="11">
        <f>E67-F67</f>
        <v>0</v>
      </c>
    </row>
    <row r="68" spans="2:8" ht="20.25" customHeight="1">
      <c r="B68" s="4" t="s">
        <v>24</v>
      </c>
      <c r="C68" s="12">
        <v>0</v>
      </c>
      <c r="D68" s="12">
        <v>0</v>
      </c>
      <c r="E68" s="12">
        <f>C68+D68</f>
        <v>0</v>
      </c>
      <c r="F68" s="12">
        <v>0</v>
      </c>
      <c r="G68" s="12">
        <v>0</v>
      </c>
      <c r="H68" s="11">
        <f>E68-F68</f>
        <v>0</v>
      </c>
    </row>
    <row r="69" spans="2:8" ht="20.25" customHeight="1">
      <c r="B69" s="4" t="s">
        <v>34</v>
      </c>
      <c r="C69" s="12">
        <v>0</v>
      </c>
      <c r="D69" s="12">
        <v>0</v>
      </c>
      <c r="E69" s="12">
        <f>C69+D69</f>
        <v>0</v>
      </c>
      <c r="F69" s="12">
        <v>0</v>
      </c>
      <c r="G69" s="12">
        <v>0</v>
      </c>
      <c r="H69" s="11">
        <f>E69-F69</f>
        <v>0</v>
      </c>
    </row>
    <row r="70" spans="2:8" ht="20.25" customHeight="1">
      <c r="B70" s="4" t="s">
        <v>33</v>
      </c>
      <c r="C70" s="12">
        <v>0</v>
      </c>
      <c r="D70" s="12">
        <v>0</v>
      </c>
      <c r="E70" s="12">
        <f>C70+D70</f>
        <v>0</v>
      </c>
      <c r="F70" s="12">
        <v>0</v>
      </c>
      <c r="G70" s="12">
        <v>0</v>
      </c>
      <c r="H70" s="11">
        <f>E70-F70</f>
        <v>0</v>
      </c>
    </row>
    <row r="71" spans="2:8" ht="20.25" customHeight="1">
      <c r="B71" s="4"/>
      <c r="C71" s="12"/>
      <c r="D71" s="12"/>
      <c r="E71" s="12"/>
      <c r="F71" s="12"/>
      <c r="G71" s="12"/>
      <c r="H71" s="11"/>
    </row>
    <row r="72" spans="2:8" ht="20.25" customHeight="1">
      <c r="B72" s="1" t="s">
        <v>11</v>
      </c>
      <c r="C72" s="14">
        <f>C9+C40</f>
        <v>94585025.75</v>
      </c>
      <c r="D72" s="14">
        <f>D9+D40</f>
        <v>2363967.4099999988</v>
      </c>
      <c r="E72" s="14">
        <f>E9+E40</f>
        <v>96948993.16</v>
      </c>
      <c r="F72" s="14">
        <f>F9+F40</f>
        <v>35152313.39</v>
      </c>
      <c r="G72" s="14">
        <f>G9+G40</f>
        <v>35152313.39</v>
      </c>
      <c r="H72" s="14">
        <f>H9+H40</f>
        <v>61796679.77</v>
      </c>
    </row>
    <row r="73" spans="2:8" ht="13.5" thickBot="1">
      <c r="B73" s="3"/>
      <c r="C73" s="15"/>
      <c r="D73" s="15"/>
      <c r="E73" s="15"/>
      <c r="F73" s="15"/>
      <c r="G73" s="15"/>
      <c r="H73" s="15"/>
    </row>
    <row r="75" ht="17.25" customHeight="1"/>
    <row r="76" spans="3:8" ht="12.75">
      <c r="C76" s="5"/>
      <c r="D76" s="5"/>
      <c r="E76" s="5"/>
      <c r="F76" s="5"/>
      <c r="G76" s="5"/>
      <c r="H76" s="5"/>
    </row>
    <row r="77" spans="3:8" ht="12.75">
      <c r="C77" s="5"/>
      <c r="D77" s="5"/>
      <c r="E77" s="5"/>
      <c r="F77" s="5"/>
      <c r="G77" s="5"/>
      <c r="H77" s="5"/>
    </row>
    <row r="78" spans="1:8" ht="12.75">
      <c r="A78" s="26" t="s">
        <v>25</v>
      </c>
      <c r="B78" s="26"/>
      <c r="C78" s="26"/>
      <c r="D78" s="26"/>
      <c r="E78" s="26"/>
      <c r="F78" s="26"/>
      <c r="G78" s="26"/>
      <c r="H78" s="26"/>
    </row>
    <row r="79" spans="1:8" ht="21" customHeight="1">
      <c r="A79" s="26"/>
      <c r="B79" s="26"/>
      <c r="C79" s="26"/>
      <c r="D79" s="26"/>
      <c r="E79" s="26"/>
      <c r="F79" s="26"/>
      <c r="G79" s="26"/>
      <c r="H79" s="26"/>
    </row>
    <row r="80" spans="1:8" ht="15.75">
      <c r="A80" s="6"/>
      <c r="B80" s="6"/>
      <c r="C80" s="18"/>
      <c r="D80" s="18"/>
      <c r="E80" s="18"/>
      <c r="F80" s="19"/>
      <c r="G80" s="19"/>
      <c r="H80" s="19"/>
    </row>
    <row r="81" spans="1:8" ht="12.75">
      <c r="A81" s="27" t="s">
        <v>26</v>
      </c>
      <c r="B81" s="27"/>
      <c r="C81" s="27"/>
      <c r="D81" s="27"/>
      <c r="E81" s="27"/>
      <c r="F81" s="27"/>
      <c r="G81" s="27"/>
      <c r="H81" s="27"/>
    </row>
    <row r="82" spans="1:8" ht="52.5" customHeight="1">
      <c r="A82" s="27"/>
      <c r="B82" s="27"/>
      <c r="C82" s="27"/>
      <c r="D82" s="27"/>
      <c r="E82" s="27"/>
      <c r="F82" s="27"/>
      <c r="G82" s="27"/>
      <c r="H82" s="27"/>
    </row>
    <row r="83" spans="1:8" ht="12.75">
      <c r="A83" s="23"/>
      <c r="B83" s="23"/>
      <c r="C83" s="20"/>
      <c r="D83" s="20"/>
      <c r="E83" s="20"/>
      <c r="F83" s="20"/>
      <c r="G83" s="20"/>
      <c r="H83" s="20"/>
    </row>
    <row r="84" spans="1:8" ht="12.75">
      <c r="A84" s="23"/>
      <c r="B84" s="23"/>
      <c r="C84" s="20"/>
      <c r="D84" s="20"/>
      <c r="E84" s="20"/>
      <c r="F84" s="20"/>
      <c r="G84" s="20"/>
      <c r="H84" s="20"/>
    </row>
    <row r="85" spans="1:8" ht="12.75">
      <c r="A85" s="23"/>
      <c r="B85" s="23"/>
      <c r="C85" s="20"/>
      <c r="D85" s="20"/>
      <c r="E85" s="20"/>
      <c r="F85" s="20"/>
      <c r="G85" s="20"/>
      <c r="H85" s="20"/>
    </row>
    <row r="86" spans="1:8" ht="12.75">
      <c r="A86" s="23"/>
      <c r="B86" s="23"/>
      <c r="C86" s="20"/>
      <c r="D86" s="20"/>
      <c r="E86" s="20"/>
      <c r="F86" s="20"/>
      <c r="G86" s="20"/>
      <c r="H86" s="20"/>
    </row>
    <row r="87" spans="1:8" ht="12.75">
      <c r="A87" s="23"/>
      <c r="B87" s="23"/>
      <c r="C87" s="20"/>
      <c r="D87" s="20"/>
      <c r="E87" s="20"/>
      <c r="F87" s="20"/>
      <c r="G87" s="20"/>
      <c r="H87" s="20"/>
    </row>
    <row r="88" spans="1:8" ht="12.75">
      <c r="A88" s="23"/>
      <c r="B88" s="23"/>
      <c r="C88" s="20"/>
      <c r="D88" s="20"/>
      <c r="E88" s="20"/>
      <c r="F88" s="20"/>
      <c r="G88" s="20"/>
      <c r="H88" s="20"/>
    </row>
    <row r="89" spans="1:8" ht="15.75">
      <c r="A89" s="6"/>
      <c r="B89" s="6"/>
      <c r="C89" s="18"/>
      <c r="D89" s="18"/>
      <c r="E89" s="18"/>
      <c r="F89" s="19"/>
      <c r="G89" s="19"/>
      <c r="H89" s="19"/>
    </row>
    <row r="90" spans="1:8" ht="15.75" customHeight="1">
      <c r="A90" s="28" t="s">
        <v>27</v>
      </c>
      <c r="B90" s="28"/>
      <c r="C90" s="28"/>
      <c r="E90" s="29" t="s">
        <v>28</v>
      </c>
      <c r="F90" s="29"/>
      <c r="G90" s="29"/>
      <c r="H90" s="29"/>
    </row>
    <row r="91" spans="1:8" ht="15.75" customHeight="1">
      <c r="A91" s="30" t="s">
        <v>30</v>
      </c>
      <c r="B91" s="31"/>
      <c r="C91" s="31"/>
      <c r="E91" s="32" t="s">
        <v>31</v>
      </c>
      <c r="F91" s="32"/>
      <c r="G91" s="32"/>
      <c r="H91" s="32"/>
    </row>
    <row r="92" spans="1:8" ht="12.75">
      <c r="A92" s="7"/>
      <c r="B92" s="7"/>
      <c r="C92" s="21"/>
      <c r="D92" s="21"/>
      <c r="E92" s="21"/>
      <c r="F92" s="21"/>
      <c r="G92" s="21"/>
      <c r="H92" s="21"/>
    </row>
    <row r="93" spans="1:8" ht="12.75">
      <c r="A93" s="7"/>
      <c r="B93" s="7"/>
      <c r="C93" s="21"/>
      <c r="D93" s="21"/>
      <c r="E93" s="21"/>
      <c r="F93" s="21"/>
      <c r="G93" s="21"/>
      <c r="H93" s="21"/>
    </row>
    <row r="94" spans="1:8" ht="12.75">
      <c r="A94" s="7"/>
      <c r="B94" s="7"/>
      <c r="C94" s="21"/>
      <c r="D94" s="21"/>
      <c r="E94" s="21"/>
      <c r="F94" s="21"/>
      <c r="G94" s="21"/>
      <c r="H94" s="21"/>
    </row>
    <row r="95" spans="1:8" ht="12.75">
      <c r="A95" s="7"/>
      <c r="B95" s="7"/>
      <c r="C95" s="21"/>
      <c r="D95" s="21"/>
      <c r="E95" s="21"/>
      <c r="F95" s="21"/>
      <c r="G95" s="21"/>
      <c r="H95" s="21"/>
    </row>
    <row r="96" spans="1:8" ht="12.75">
      <c r="A96" s="7"/>
      <c r="B96" s="7"/>
      <c r="C96" s="21"/>
      <c r="D96" s="21"/>
      <c r="E96" s="21"/>
      <c r="F96" s="21"/>
      <c r="G96" s="21"/>
      <c r="H96" s="21"/>
    </row>
    <row r="97" spans="1:8" ht="12.75">
      <c r="A97" s="7"/>
      <c r="B97" s="7"/>
      <c r="C97" s="21"/>
      <c r="D97" s="21"/>
      <c r="E97" s="21"/>
      <c r="F97" s="21"/>
      <c r="G97" s="21"/>
      <c r="H97" s="21"/>
    </row>
    <row r="98" spans="1:8" ht="12.75">
      <c r="A98" s="7"/>
      <c r="B98" s="7"/>
      <c r="C98" s="21"/>
      <c r="D98" s="21"/>
      <c r="E98" s="21"/>
      <c r="F98" s="21"/>
      <c r="G98" s="21"/>
      <c r="H98" s="21"/>
    </row>
    <row r="99" spans="1:8" ht="15.75" customHeight="1">
      <c r="A99" s="7"/>
      <c r="B99" s="24" t="s">
        <v>29</v>
      </c>
      <c r="C99" s="24"/>
      <c r="D99" s="24"/>
      <c r="E99" s="24"/>
      <c r="F99" s="24"/>
      <c r="G99" s="24"/>
      <c r="H99" s="24"/>
    </row>
    <row r="100" spans="1:8" ht="15.75">
      <c r="A100" s="7"/>
      <c r="B100" s="25" t="s">
        <v>32</v>
      </c>
      <c r="C100" s="25"/>
      <c r="D100" s="25"/>
      <c r="E100" s="25"/>
      <c r="F100" s="25"/>
      <c r="G100" s="25"/>
      <c r="H100" s="25"/>
    </row>
  </sheetData>
  <sheetProtection/>
  <mergeCells count="16">
    <mergeCell ref="B99:H99"/>
    <mergeCell ref="B100:H100"/>
    <mergeCell ref="A78:H79"/>
    <mergeCell ref="A81:H82"/>
    <mergeCell ref="A90:C90"/>
    <mergeCell ref="E90:H90"/>
    <mergeCell ref="A91:C91"/>
    <mergeCell ref="E91:H9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60" verticalDpi="36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2021-07-08T19:59:50Z</cp:lastPrinted>
  <dcterms:created xsi:type="dcterms:W3CDTF">2016-10-11T20:43:07Z</dcterms:created>
  <dcterms:modified xsi:type="dcterms:W3CDTF">2021-07-08T20:00:11Z</dcterms:modified>
  <cp:category/>
  <cp:version/>
  <cp:contentType/>
  <cp:contentStatus/>
</cp:coreProperties>
</file>