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OCTUBRE" sheetId="1" r:id="rId1"/>
    <sheet name="NOVIEMBRE" sheetId="2" r:id="rId2"/>
    <sheet name="DICIEMBRE" sheetId="3" r:id="rId3"/>
  </sheets>
  <definedNames>
    <definedName name="_xlnm.Print_Titles" localSheetId="2">'DICIEMBRE'!$2:$9</definedName>
    <definedName name="_xlnm.Print_Titles" localSheetId="1">'NOVIEMBRE'!$2:$9</definedName>
    <definedName name="_xlnm.Print_Titles" localSheetId="0">'OCTUBRE'!$2:$9</definedName>
  </definedNames>
  <calcPr fullCalcOnLoad="1"/>
</workbook>
</file>

<file path=xl/sharedStrings.xml><?xml version="1.0" encoding="utf-8"?>
<sst xmlns="http://schemas.openxmlformats.org/spreadsheetml/2006/main" count="256" uniqueCount="58">
  <si>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</si>
  <si>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</si>
  <si>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</si>
  <si>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</si>
  <si>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</si>
  <si>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</si>
  <si>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</si>
  <si>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</si>
  <si>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</si>
  <si>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</si>
  <si>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</si>
  <si>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</si>
  <si>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</si>
  <si>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</si>
  <si>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</si>
  <si>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</si>
  <si>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</si>
  <si>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</si>
  <si>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</si>
  <si>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</si>
  <si>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</si>
  <si>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</si>
  <si>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</si>
  <si>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</si>
  <si>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</si>
  <si>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</si>
  <si>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</si>
  <si>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</si>
  <si>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</si>
  <si>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</si>
  <si>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</si>
  <si>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</si>
  <si>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</si>
  <si>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</si>
  <si>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</si>
  <si>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</si>
  <si>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</si>
  <si>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</si>
  <si>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</si>
  <si>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</si>
  <si>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</si>
  <si>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</si>
  <si>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</si>
  <si>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</si>
  <si>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</si>
  <si>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</si>
  <si>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</si>
  <si>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</si>
  <si>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</si>
  <si>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</si>
  <si>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</si>
  <si>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</si>
  <si>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</si>
  <si>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</si>
  <si>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</si>
  <si>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31 de Diciembre de 2021 (b)</t>
  </si>
  <si>
    <t>Del 1 de Enero al 31 de Octubre de 2021 (b)</t>
  </si>
  <si>
    <t>Del 1 de Enero al 30 de Noviembre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</si>
</sst>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indent="2"/>
    </xf>
    <xf numFmtId="0" fontId="43" fillId="0" borderId="11" xfId="0" applyFont="1" applyBorder="1" applyAlignment="1">
      <alignment horizontal="left" vertical="center" wrapText="1" indent="2"/>
    </xf>
    <xf numFmtId="0" fontId="43" fillId="0" borderId="13" xfId="0" applyFont="1" applyBorder="1" applyAlignment="1">
      <alignment horizontal="left" vertical="center" indent="2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3" fillId="0" borderId="14" xfId="49" applyFont="1" applyBorder="1" applyAlignment="1">
      <alignment horizontal="right" vertical="center" wrapText="1"/>
    </xf>
    <xf numFmtId="44" fontId="44" fillId="0" borderId="14" xfId="49" applyFont="1" applyBorder="1" applyAlignment="1">
      <alignment vertical="center"/>
    </xf>
    <xf numFmtId="44" fontId="43" fillId="0" borderId="14" xfId="49" applyFont="1" applyBorder="1" applyAlignment="1">
      <alignment vertical="center"/>
    </xf>
    <xf numFmtId="44" fontId="43" fillId="0" borderId="15" xfId="49" applyFont="1" applyBorder="1" applyAlignment="1">
      <alignment vertical="center"/>
    </xf>
    <xf numFmtId="44" fontId="43" fillId="0" borderId="16" xfId="49" applyFont="1" applyBorder="1" applyAlignment="1">
      <alignment vertical="center"/>
    </xf>
    <xf numFmtId="44" fontId="43" fillId="0" borderId="0" xfId="49" applyFont="1" applyAlignment="1">
      <alignment/>
    </xf>
    <xf numFmtId="44" fontId="45" fillId="0" borderId="0" xfId="49" applyFont="1" applyAlignment="1">
      <alignment/>
    </xf>
    <xf numFmtId="44" fontId="47" fillId="0" borderId="0" xfId="49" applyFont="1" applyAlignment="1">
      <alignment/>
    </xf>
    <xf numFmtId="44" fontId="48" fillId="0" borderId="0" xfId="49" applyFont="1" applyAlignment="1">
      <alignment horizontal="center" wrapText="1"/>
    </xf>
    <xf numFmtId="44" fontId="46" fillId="0" borderId="0" xfId="49" applyFont="1" applyAlignment="1">
      <alignment/>
    </xf>
    <xf numFmtId="44" fontId="49" fillId="0" borderId="0" xfId="49" applyFont="1" applyAlignment="1">
      <alignment horizontal="center" wrapText="1"/>
    </xf>
    <xf numFmtId="44" fontId="44" fillId="33" borderId="17" xfId="49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44" fontId="44" fillId="33" borderId="16" xfId="49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44" fontId="44" fillId="33" borderId="16" xfId="49" applyFont="1" applyFill="1" applyBorder="1" applyAlignment="1">
      <alignment horizontal="center" vertical="center" wrapText="1"/>
    </xf>
    <xf numFmtId="44" fontId="44" fillId="33" borderId="16" xfId="49" applyFont="1" applyFill="1" applyBorder="1" applyAlignment="1">
      <alignment horizontal="center" vertical="center" wrapText="1"/>
    </xf>
    <xf numFmtId="44" fontId="50" fillId="34" borderId="0" xfId="49" applyFont="1" applyFill="1" applyBorder="1" applyAlignment="1">
      <alignment horizontal="center" vertical="center" wrapText="1"/>
    </xf>
    <xf numFmtId="44" fontId="51" fillId="34" borderId="0" xfId="49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34" borderId="0" xfId="0" applyFont="1" applyFill="1" applyBorder="1" applyAlignment="1">
      <alignment horizontal="center" vertical="center" wrapText="1"/>
    </xf>
    <xf numFmtId="4" fontId="51" fillId="34" borderId="0" xfId="0" applyNumberFormat="1" applyFont="1" applyFill="1" applyAlignment="1">
      <alignment horizontal="center" wrapText="1"/>
    </xf>
    <xf numFmtId="0" fontId="51" fillId="34" borderId="0" xfId="0" applyFont="1" applyFill="1" applyAlignment="1">
      <alignment horizont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44" fontId="44" fillId="33" borderId="10" xfId="49" applyFont="1" applyFill="1" applyBorder="1" applyAlignment="1">
      <alignment horizontal="center" vertical="center" wrapText="1"/>
    </xf>
    <xf numFmtId="44" fontId="44" fillId="33" borderId="11" xfId="49" applyFont="1" applyFill="1" applyBorder="1" applyAlignment="1">
      <alignment horizontal="center" vertical="center" wrapText="1"/>
    </xf>
    <xf numFmtId="44" fontId="44" fillId="33" borderId="12" xfId="49" applyFont="1" applyFill="1" applyBorder="1" applyAlignment="1">
      <alignment horizontal="center" vertical="center" wrapText="1"/>
    </xf>
    <xf numFmtId="44" fontId="44" fillId="33" borderId="18" xfId="49" applyFont="1" applyFill="1" applyBorder="1" applyAlignment="1">
      <alignment horizontal="center" vertical="center" wrapText="1"/>
    </xf>
    <xf numFmtId="44" fontId="44" fillId="33" borderId="21" xfId="49" applyFont="1" applyFill="1" applyBorder="1" applyAlignment="1">
      <alignment horizontal="center" vertical="center" wrapText="1"/>
    </xf>
    <xf numFmtId="44" fontId="44" fillId="33" borderId="26" xfId="49" applyFont="1" applyFill="1" applyBorder="1" applyAlignment="1">
      <alignment horizontal="center" vertical="center" wrapText="1"/>
    </xf>
    <xf numFmtId="44" fontId="44" fillId="33" borderId="20" xfId="49" applyFont="1" applyFill="1" applyBorder="1" applyAlignment="1">
      <alignment horizontal="center" vertical="center" wrapText="1"/>
    </xf>
    <xf numFmtId="44" fontId="44" fillId="33" borderId="24" xfId="49" applyFont="1" applyFill="1" applyBorder="1" applyAlignment="1">
      <alignment horizontal="center" vertical="center" wrapText="1"/>
    </xf>
    <xf numFmtId="44" fontId="44" fillId="33" borderId="16" xfId="49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0</xdr:col>
      <xdr:colOff>1581150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0</xdr:col>
      <xdr:colOff>1619250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0</xdr:col>
      <xdr:colOff>1628775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37" t="s">
        <v>46</v>
      </c>
      <c r="B2" s="40"/>
      <c r="C2" s="40"/>
      <c r="D2" s="40"/>
      <c r="E2" s="40"/>
      <c r="F2" s="40"/>
      <c r="G2" s="41"/>
    </row>
    <row r="3" spans="1:7" ht="12.75">
      <c r="A3" s="38" t="s">
        <v>0</v>
      </c>
      <c r="B3" s="42"/>
      <c r="C3" s="42"/>
      <c r="D3" s="42"/>
      <c r="E3" s="42"/>
      <c r="F3" s="42"/>
      <c r="G3" s="43"/>
    </row>
    <row r="4" spans="1:7" ht="12.75">
      <c r="A4" s="38" t="s">
        <v>1</v>
      </c>
      <c r="B4" s="42"/>
      <c r="C4" s="42"/>
      <c r="D4" s="42"/>
      <c r="E4" s="42"/>
      <c r="F4" s="42"/>
      <c r="G4" s="43"/>
    </row>
    <row r="5" spans="1:7" ht="12.75">
      <c r="A5" s="38" t="s">
        <v>56</v>
      </c>
      <c r="B5" s="42"/>
      <c r="C5" s="42"/>
      <c r="D5" s="42"/>
      <c r="E5" s="42"/>
      <c r="F5" s="42"/>
      <c r="G5" s="43"/>
    </row>
    <row r="6" spans="1:7" ht="13.5" thickBot="1">
      <c r="A6" s="39" t="s">
        <v>2</v>
      </c>
      <c r="B6" s="44"/>
      <c r="C6" s="44"/>
      <c r="D6" s="44"/>
      <c r="E6" s="44"/>
      <c r="F6" s="44"/>
      <c r="G6" s="45"/>
    </row>
    <row r="7" spans="1:7" ht="15.75" customHeight="1">
      <c r="A7" s="37" t="s">
        <v>3</v>
      </c>
      <c r="B7" s="49" t="s">
        <v>4</v>
      </c>
      <c r="C7" s="50"/>
      <c r="D7" s="50"/>
      <c r="E7" s="50"/>
      <c r="F7" s="51"/>
      <c r="G7" s="46" t="s">
        <v>5</v>
      </c>
    </row>
    <row r="8" spans="1:7" ht="15.75" customHeight="1" thickBot="1">
      <c r="A8" s="38"/>
      <c r="B8" s="52"/>
      <c r="C8" s="53"/>
      <c r="D8" s="53"/>
      <c r="E8" s="53"/>
      <c r="F8" s="54"/>
      <c r="G8" s="47"/>
    </row>
    <row r="9" spans="1:7" ht="26.25" thickBot="1">
      <c r="A9" s="39"/>
      <c r="B9" s="22" t="s">
        <v>6</v>
      </c>
      <c r="C9" s="29" t="s">
        <v>7</v>
      </c>
      <c r="D9" s="29" t="s">
        <v>8</v>
      </c>
      <c r="E9" s="29" t="s">
        <v>9</v>
      </c>
      <c r="F9" s="29" t="s">
        <v>10</v>
      </c>
      <c r="G9" s="48"/>
    </row>
    <row r="10" spans="1:7" ht="12.75">
      <c r="A10" s="2"/>
      <c r="B10" s="11"/>
      <c r="C10" s="11"/>
      <c r="D10" s="11"/>
      <c r="E10" s="11"/>
      <c r="F10" s="11"/>
      <c r="G10" s="11"/>
    </row>
    <row r="11" spans="1:7" ht="12.75">
      <c r="A11" s="3" t="s">
        <v>11</v>
      </c>
      <c r="B11" s="12">
        <f aca="true" t="shared" si="0" ref="B11:G11">B12+B22+B31+B42</f>
        <v>56118255.75</v>
      </c>
      <c r="C11" s="12">
        <f t="shared" si="0"/>
        <v>838989.44</v>
      </c>
      <c r="D11" s="12">
        <f t="shared" si="0"/>
        <v>56957245.190000005</v>
      </c>
      <c r="E11" s="12">
        <f t="shared" si="0"/>
        <v>35001319.99</v>
      </c>
      <c r="F11" s="12">
        <f t="shared" si="0"/>
        <v>34898710.910000004</v>
      </c>
      <c r="G11" s="12">
        <f t="shared" si="0"/>
        <v>21955925.200000003</v>
      </c>
    </row>
    <row r="12" spans="1:7" ht="12.75">
      <c r="A12" s="3" t="s">
        <v>12</v>
      </c>
      <c r="B12" s="12">
        <f>SUM(B13:B20)</f>
        <v>56118255.75</v>
      </c>
      <c r="C12" s="12">
        <f>SUM(C13:C20)</f>
        <v>-1440548.94</v>
      </c>
      <c r="D12" s="12">
        <f>SUM(D13:D20)</f>
        <v>54677706.81</v>
      </c>
      <c r="E12" s="12">
        <f>SUM(E13:E20)</f>
        <v>32891295.13</v>
      </c>
      <c r="F12" s="12">
        <f>SUM(F13:F20)</f>
        <v>32788686.05</v>
      </c>
      <c r="G12" s="12">
        <f aca="true" t="shared" si="1" ref="G12:G20">D12-E12</f>
        <v>21786411.680000003</v>
      </c>
    </row>
    <row r="13" spans="1:7" ht="12.75">
      <c r="A13" s="6" t="s">
        <v>13</v>
      </c>
      <c r="B13" s="13"/>
      <c r="C13" s="13"/>
      <c r="D13" s="13">
        <f aca="true" t="shared" si="2" ref="D13:D20">B13+C13</f>
        <v>0</v>
      </c>
      <c r="E13" s="13"/>
      <c r="F13" s="13"/>
      <c r="G13" s="13">
        <f t="shared" si="1"/>
        <v>0</v>
      </c>
    </row>
    <row r="14" spans="1:7" ht="12.75">
      <c r="A14" s="6" t="s">
        <v>14</v>
      </c>
      <c r="B14" s="13"/>
      <c r="C14" s="13"/>
      <c r="D14" s="13">
        <f t="shared" si="2"/>
        <v>0</v>
      </c>
      <c r="E14" s="13"/>
      <c r="F14" s="13"/>
      <c r="G14" s="13">
        <f t="shared" si="1"/>
        <v>0</v>
      </c>
    </row>
    <row r="15" spans="1:7" ht="12.75">
      <c r="A15" s="6" t="s">
        <v>15</v>
      </c>
      <c r="B15" s="13">
        <v>56118255.75</v>
      </c>
      <c r="C15" s="13">
        <v>-1440548.94</v>
      </c>
      <c r="D15" s="13">
        <f t="shared" si="2"/>
        <v>54677706.81</v>
      </c>
      <c r="E15" s="13">
        <v>32891295.13</v>
      </c>
      <c r="F15" s="13">
        <v>32788686.05</v>
      </c>
      <c r="G15" s="13">
        <f t="shared" si="1"/>
        <v>21786411.680000003</v>
      </c>
    </row>
    <row r="16" spans="1:7" ht="12.75">
      <c r="A16" s="6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2.75">
      <c r="A17" s="6" t="s">
        <v>17</v>
      </c>
      <c r="B17" s="13"/>
      <c r="C17" s="13"/>
      <c r="D17" s="13">
        <f t="shared" si="2"/>
        <v>0</v>
      </c>
      <c r="E17" s="13"/>
      <c r="F17" s="13"/>
      <c r="G17" s="13">
        <f t="shared" si="1"/>
        <v>0</v>
      </c>
    </row>
    <row r="18" spans="1:7" ht="12.75">
      <c r="A18" s="6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2.75">
      <c r="A19" s="6" t="s">
        <v>19</v>
      </c>
      <c r="B19" s="13"/>
      <c r="C19" s="13"/>
      <c r="D19" s="13">
        <f t="shared" si="2"/>
        <v>0</v>
      </c>
      <c r="E19" s="13"/>
      <c r="F19" s="13"/>
      <c r="G19" s="13">
        <f t="shared" si="1"/>
        <v>0</v>
      </c>
    </row>
    <row r="20" spans="1:7" ht="12.75">
      <c r="A20" s="6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ht="12.75">
      <c r="A21" s="4"/>
      <c r="B21" s="13"/>
      <c r="C21" s="13"/>
      <c r="D21" s="13"/>
      <c r="E21" s="13"/>
      <c r="F21" s="13"/>
      <c r="G21" s="13"/>
    </row>
    <row r="22" spans="1:7" ht="12.75">
      <c r="A22" s="3" t="s">
        <v>21</v>
      </c>
      <c r="B22" s="12">
        <f>SUM(B23:B29)</f>
        <v>0</v>
      </c>
      <c r="C22" s="12">
        <f>SUM(C23:C29)</f>
        <v>0</v>
      </c>
      <c r="D22" s="12">
        <f>SUM(D23:D29)</f>
        <v>0</v>
      </c>
      <c r="E22" s="12">
        <f>SUM(E23:E29)</f>
        <v>0</v>
      </c>
      <c r="F22" s="12">
        <f>SUM(F23:F29)</f>
        <v>0</v>
      </c>
      <c r="G22" s="12">
        <f aca="true" t="shared" si="3" ref="G22:G29">D22-E22</f>
        <v>0</v>
      </c>
    </row>
    <row r="23" spans="1:7" ht="12.75">
      <c r="A23" s="6" t="s">
        <v>22</v>
      </c>
      <c r="B23" s="13"/>
      <c r="C23" s="13"/>
      <c r="D23" s="13">
        <f aca="true" t="shared" si="4" ref="D23:D29">B23+C23</f>
        <v>0</v>
      </c>
      <c r="E23" s="13"/>
      <c r="F23" s="13"/>
      <c r="G23" s="13">
        <f t="shared" si="3"/>
        <v>0</v>
      </c>
    </row>
    <row r="24" spans="1:7" ht="12.75">
      <c r="A24" s="6" t="s">
        <v>23</v>
      </c>
      <c r="B24" s="13"/>
      <c r="C24" s="13"/>
      <c r="D24" s="13">
        <f t="shared" si="4"/>
        <v>0</v>
      </c>
      <c r="E24" s="13"/>
      <c r="F24" s="13"/>
      <c r="G24" s="13">
        <f t="shared" si="3"/>
        <v>0</v>
      </c>
    </row>
    <row r="25" spans="1:7" ht="12.75">
      <c r="A25" s="6" t="s">
        <v>24</v>
      </c>
      <c r="B25" s="13"/>
      <c r="C25" s="13"/>
      <c r="D25" s="13">
        <f t="shared" si="4"/>
        <v>0</v>
      </c>
      <c r="E25" s="13"/>
      <c r="F25" s="13"/>
      <c r="G25" s="13">
        <f t="shared" si="3"/>
        <v>0</v>
      </c>
    </row>
    <row r="26" spans="1:7" ht="12.75">
      <c r="A26" s="6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ht="12.75">
      <c r="A27" s="6" t="s">
        <v>26</v>
      </c>
      <c r="B27" s="13"/>
      <c r="C27" s="13"/>
      <c r="D27" s="13">
        <f t="shared" si="4"/>
        <v>0</v>
      </c>
      <c r="E27" s="13"/>
      <c r="F27" s="13"/>
      <c r="G27" s="13">
        <f t="shared" si="3"/>
        <v>0</v>
      </c>
    </row>
    <row r="28" spans="1:7" ht="12.75">
      <c r="A28" s="6" t="s">
        <v>27</v>
      </c>
      <c r="B28" s="13"/>
      <c r="C28" s="13"/>
      <c r="D28" s="13">
        <f t="shared" si="4"/>
        <v>0</v>
      </c>
      <c r="E28" s="13"/>
      <c r="F28" s="13"/>
      <c r="G28" s="13">
        <f t="shared" si="3"/>
        <v>0</v>
      </c>
    </row>
    <row r="29" spans="1:7" ht="12.75">
      <c r="A29" s="6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ht="12.75">
      <c r="A30" s="4"/>
      <c r="B30" s="13"/>
      <c r="C30" s="13"/>
      <c r="D30" s="13"/>
      <c r="E30" s="13"/>
      <c r="F30" s="13"/>
      <c r="G30" s="13"/>
    </row>
    <row r="31" spans="1:7" ht="12.75">
      <c r="A31" s="3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6" t="s">
        <v>30</v>
      </c>
      <c r="B32" s="13"/>
      <c r="C32" s="13"/>
      <c r="D32" s="13">
        <f aca="true" t="shared" si="6" ref="D32:D40">B32+C32</f>
        <v>0</v>
      </c>
      <c r="E32" s="13"/>
      <c r="F32" s="13"/>
      <c r="G32" s="13">
        <f t="shared" si="5"/>
        <v>0</v>
      </c>
    </row>
    <row r="33" spans="1:7" ht="12.75">
      <c r="A33" s="6" t="s">
        <v>31</v>
      </c>
      <c r="B33" s="13"/>
      <c r="C33" s="13"/>
      <c r="D33" s="13">
        <f t="shared" si="6"/>
        <v>0</v>
      </c>
      <c r="E33" s="13"/>
      <c r="F33" s="13"/>
      <c r="G33" s="13">
        <f t="shared" si="5"/>
        <v>0</v>
      </c>
    </row>
    <row r="34" spans="1:7" ht="12.75">
      <c r="A34" s="6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2.75">
      <c r="A35" s="6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2.75">
      <c r="A36" s="6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2.75">
      <c r="A37" s="6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ht="12.75">
      <c r="A38" s="6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2.75">
      <c r="A39" s="6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2.75">
      <c r="A40" s="6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12.75">
      <c r="A41" s="4"/>
      <c r="B41" s="13"/>
      <c r="C41" s="13"/>
      <c r="D41" s="13"/>
      <c r="E41" s="13"/>
      <c r="F41" s="13"/>
      <c r="G41" s="13"/>
    </row>
    <row r="42" spans="1:7" ht="12.75">
      <c r="A42" s="3" t="s">
        <v>39</v>
      </c>
      <c r="B42" s="12">
        <f>SUM(B43:B46)</f>
        <v>0</v>
      </c>
      <c r="C42" s="12">
        <f>SUM(C43:C46)</f>
        <v>2279538.38</v>
      </c>
      <c r="D42" s="12">
        <f>SUM(D43:D46)</f>
        <v>2279538.38</v>
      </c>
      <c r="E42" s="12">
        <f>SUM(E43:E46)</f>
        <v>2110024.86</v>
      </c>
      <c r="F42" s="12">
        <f>SUM(F43:F46)</f>
        <v>2110024.86</v>
      </c>
      <c r="G42" s="12">
        <f>D42-E42</f>
        <v>169513.52000000002</v>
      </c>
    </row>
    <row r="43" spans="1:7" ht="12.75">
      <c r="A43" s="6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5.5">
      <c r="A44" s="7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2.75">
      <c r="A45" s="6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2.75">
      <c r="A46" s="6" t="s">
        <v>43</v>
      </c>
      <c r="B46" s="13">
        <v>0</v>
      </c>
      <c r="C46" s="13">
        <v>2279538.38</v>
      </c>
      <c r="D46" s="13">
        <f>B46+C46</f>
        <v>2279538.38</v>
      </c>
      <c r="E46" s="13">
        <v>2110024.86</v>
      </c>
      <c r="F46" s="13">
        <v>2110024.86</v>
      </c>
      <c r="G46" s="13">
        <f>D46-E46</f>
        <v>169513.52000000002</v>
      </c>
    </row>
    <row r="47" spans="1:7" ht="12.75">
      <c r="A47" s="4"/>
      <c r="B47" s="13"/>
      <c r="C47" s="13"/>
      <c r="D47" s="13"/>
      <c r="E47" s="13"/>
      <c r="F47" s="13"/>
      <c r="G47" s="13"/>
    </row>
    <row r="48" spans="1:7" ht="12.75">
      <c r="A48" s="3" t="s">
        <v>44</v>
      </c>
      <c r="B48" s="12">
        <f>B49+B59+B68+B79</f>
        <v>38466770</v>
      </c>
      <c r="C48" s="12">
        <f>C49+C59+C68+C79</f>
        <v>6056427.04</v>
      </c>
      <c r="D48" s="12">
        <f>D49+D59+D68+D79</f>
        <v>44523197.04</v>
      </c>
      <c r="E48" s="12">
        <f>E49+E59+E68+E79</f>
        <v>27481368.89</v>
      </c>
      <c r="F48" s="12">
        <f>F49+F59+F68+F79</f>
        <v>27440701.89</v>
      </c>
      <c r="G48" s="12">
        <f aca="true" t="shared" si="7" ref="G48:G57">D48-E48</f>
        <v>17041828.15</v>
      </c>
    </row>
    <row r="49" spans="1:7" ht="12.75">
      <c r="A49" s="3" t="s">
        <v>12</v>
      </c>
      <c r="B49" s="12">
        <f>SUM(B50:B57)</f>
        <v>38466770</v>
      </c>
      <c r="C49" s="12">
        <f>SUM(C50:C57)</f>
        <v>1751548.71</v>
      </c>
      <c r="D49" s="12">
        <f>SUM(D50:D57)</f>
        <v>40218318.71</v>
      </c>
      <c r="E49" s="12">
        <f>SUM(E50:E57)</f>
        <v>23213476.42</v>
      </c>
      <c r="F49" s="12">
        <f>SUM(F50:F57)</f>
        <v>23172809.42</v>
      </c>
      <c r="G49" s="12">
        <f t="shared" si="7"/>
        <v>17004842.29</v>
      </c>
    </row>
    <row r="50" spans="1:7" ht="12.75">
      <c r="A50" s="6" t="s">
        <v>13</v>
      </c>
      <c r="B50" s="13"/>
      <c r="C50" s="13"/>
      <c r="D50" s="13">
        <f aca="true" t="shared" si="8" ref="D50:D57">B50+C50</f>
        <v>0</v>
      </c>
      <c r="E50" s="13"/>
      <c r="F50" s="13"/>
      <c r="G50" s="13">
        <f t="shared" si="7"/>
        <v>0</v>
      </c>
    </row>
    <row r="51" spans="1:7" ht="12.75">
      <c r="A51" s="6" t="s">
        <v>14</v>
      </c>
      <c r="B51" s="13"/>
      <c r="C51" s="13"/>
      <c r="D51" s="13">
        <f t="shared" si="8"/>
        <v>0</v>
      </c>
      <c r="E51" s="13"/>
      <c r="F51" s="13"/>
      <c r="G51" s="13">
        <f t="shared" si="7"/>
        <v>0</v>
      </c>
    </row>
    <row r="52" spans="1:7" ht="12.75">
      <c r="A52" s="6" t="s">
        <v>15</v>
      </c>
      <c r="B52" s="13">
        <v>38466770</v>
      </c>
      <c r="C52" s="13">
        <v>1751548.71</v>
      </c>
      <c r="D52" s="13">
        <f t="shared" si="8"/>
        <v>40218318.71</v>
      </c>
      <c r="E52" s="13">
        <v>23213476.42</v>
      </c>
      <c r="F52" s="13">
        <v>23172809.42</v>
      </c>
      <c r="G52" s="13">
        <f t="shared" si="7"/>
        <v>17004842.29</v>
      </c>
    </row>
    <row r="53" spans="1:7" ht="12.75">
      <c r="A53" s="6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2.75">
      <c r="A54" s="6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2.75">
      <c r="A55" s="6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2.75">
      <c r="A56" s="6" t="s">
        <v>19</v>
      </c>
      <c r="B56" s="13"/>
      <c r="C56" s="13"/>
      <c r="D56" s="13">
        <f t="shared" si="8"/>
        <v>0</v>
      </c>
      <c r="E56" s="13"/>
      <c r="F56" s="13"/>
      <c r="G56" s="13">
        <f t="shared" si="7"/>
        <v>0</v>
      </c>
    </row>
    <row r="57" spans="1:7" ht="12.75">
      <c r="A57" s="6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ht="12.75">
      <c r="A58" s="4"/>
      <c r="B58" s="13"/>
      <c r="C58" s="13"/>
      <c r="D58" s="13"/>
      <c r="E58" s="13"/>
      <c r="F58" s="13"/>
      <c r="G58" s="13"/>
    </row>
    <row r="59" spans="1:7" ht="12.75">
      <c r="A59" s="3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aca="true" t="shared" si="9" ref="G59:G66">D59-E59</f>
        <v>0</v>
      </c>
    </row>
    <row r="60" spans="1:7" ht="12.75">
      <c r="A60" s="6" t="s">
        <v>22</v>
      </c>
      <c r="B60" s="13"/>
      <c r="C60" s="13"/>
      <c r="D60" s="13">
        <f aca="true" t="shared" si="10" ref="D60:D66">B60+C60</f>
        <v>0</v>
      </c>
      <c r="E60" s="13"/>
      <c r="F60" s="13"/>
      <c r="G60" s="13">
        <f t="shared" si="9"/>
        <v>0</v>
      </c>
    </row>
    <row r="61" spans="1:7" ht="12.75">
      <c r="A61" s="6" t="s">
        <v>23</v>
      </c>
      <c r="B61" s="13"/>
      <c r="C61" s="13"/>
      <c r="D61" s="13">
        <f t="shared" si="10"/>
        <v>0</v>
      </c>
      <c r="E61" s="13"/>
      <c r="F61" s="13"/>
      <c r="G61" s="13">
        <f t="shared" si="9"/>
        <v>0</v>
      </c>
    </row>
    <row r="62" spans="1:7" ht="12.75">
      <c r="A62" s="6" t="s">
        <v>24</v>
      </c>
      <c r="B62" s="13"/>
      <c r="C62" s="13"/>
      <c r="D62" s="13">
        <f t="shared" si="10"/>
        <v>0</v>
      </c>
      <c r="E62" s="13"/>
      <c r="F62" s="13"/>
      <c r="G62" s="13">
        <f t="shared" si="9"/>
        <v>0</v>
      </c>
    </row>
    <row r="63" spans="1:7" ht="12.75">
      <c r="A63" s="6" t="s">
        <v>25</v>
      </c>
      <c r="B63" s="13"/>
      <c r="C63" s="13"/>
      <c r="D63" s="13">
        <f t="shared" si="10"/>
        <v>0</v>
      </c>
      <c r="E63" s="13"/>
      <c r="F63" s="13"/>
      <c r="G63" s="13">
        <f t="shared" si="9"/>
        <v>0</v>
      </c>
    </row>
    <row r="64" spans="1:7" ht="12.75">
      <c r="A64" s="6" t="s">
        <v>26</v>
      </c>
      <c r="B64" s="13"/>
      <c r="C64" s="13"/>
      <c r="D64" s="13">
        <f t="shared" si="10"/>
        <v>0</v>
      </c>
      <c r="E64" s="13"/>
      <c r="F64" s="13"/>
      <c r="G64" s="13">
        <f t="shared" si="9"/>
        <v>0</v>
      </c>
    </row>
    <row r="65" spans="1:7" ht="12.75">
      <c r="A65" s="6" t="s">
        <v>27</v>
      </c>
      <c r="B65" s="13"/>
      <c r="C65" s="13"/>
      <c r="D65" s="13">
        <f t="shared" si="10"/>
        <v>0</v>
      </c>
      <c r="E65" s="13"/>
      <c r="F65" s="13"/>
      <c r="G65" s="13">
        <f t="shared" si="9"/>
        <v>0</v>
      </c>
    </row>
    <row r="66" spans="1:7" ht="12.75">
      <c r="A66" s="6" t="s">
        <v>28</v>
      </c>
      <c r="B66" s="13"/>
      <c r="C66" s="13"/>
      <c r="D66" s="13">
        <f t="shared" si="10"/>
        <v>0</v>
      </c>
      <c r="E66" s="13"/>
      <c r="F66" s="13"/>
      <c r="G66" s="13">
        <f t="shared" si="9"/>
        <v>0</v>
      </c>
    </row>
    <row r="67" spans="1:7" ht="12.75">
      <c r="A67" s="4"/>
      <c r="B67" s="13"/>
      <c r="C67" s="13"/>
      <c r="D67" s="13"/>
      <c r="E67" s="13"/>
      <c r="F67" s="13"/>
      <c r="G67" s="13"/>
    </row>
    <row r="68" spans="1:7" ht="12.75">
      <c r="A68" s="3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aca="true" t="shared" si="11" ref="G68:G77">D68-E68</f>
        <v>0</v>
      </c>
    </row>
    <row r="69" spans="1:7" ht="12.75">
      <c r="A69" s="6" t="s">
        <v>30</v>
      </c>
      <c r="B69" s="13"/>
      <c r="C69" s="13"/>
      <c r="D69" s="13">
        <f aca="true" t="shared" si="12" ref="D69:D77">B69+C69</f>
        <v>0</v>
      </c>
      <c r="E69" s="13"/>
      <c r="F69" s="13"/>
      <c r="G69" s="13">
        <f t="shared" si="11"/>
        <v>0</v>
      </c>
    </row>
    <row r="70" spans="1:7" ht="12.75">
      <c r="A70" s="6" t="s">
        <v>31</v>
      </c>
      <c r="B70" s="13"/>
      <c r="C70" s="13"/>
      <c r="D70" s="13">
        <f t="shared" si="12"/>
        <v>0</v>
      </c>
      <c r="E70" s="13"/>
      <c r="F70" s="13"/>
      <c r="G70" s="13">
        <f t="shared" si="11"/>
        <v>0</v>
      </c>
    </row>
    <row r="71" spans="1:7" ht="12.75">
      <c r="A71" s="6" t="s">
        <v>32</v>
      </c>
      <c r="B71" s="13"/>
      <c r="C71" s="13"/>
      <c r="D71" s="13">
        <f t="shared" si="12"/>
        <v>0</v>
      </c>
      <c r="E71" s="13"/>
      <c r="F71" s="13"/>
      <c r="G71" s="13">
        <f t="shared" si="11"/>
        <v>0</v>
      </c>
    </row>
    <row r="72" spans="1:7" ht="12.75">
      <c r="A72" s="6" t="s">
        <v>33</v>
      </c>
      <c r="B72" s="13"/>
      <c r="C72" s="13"/>
      <c r="D72" s="13">
        <f t="shared" si="12"/>
        <v>0</v>
      </c>
      <c r="E72" s="13"/>
      <c r="F72" s="13"/>
      <c r="G72" s="13">
        <f t="shared" si="11"/>
        <v>0</v>
      </c>
    </row>
    <row r="73" spans="1:7" ht="12.75">
      <c r="A73" s="6" t="s">
        <v>34</v>
      </c>
      <c r="B73" s="13"/>
      <c r="C73" s="13"/>
      <c r="D73" s="13">
        <f t="shared" si="12"/>
        <v>0</v>
      </c>
      <c r="E73" s="13"/>
      <c r="F73" s="13"/>
      <c r="G73" s="13">
        <f t="shared" si="11"/>
        <v>0</v>
      </c>
    </row>
    <row r="74" spans="1:7" ht="12.75">
      <c r="A74" s="6" t="s">
        <v>35</v>
      </c>
      <c r="B74" s="13"/>
      <c r="C74" s="13"/>
      <c r="D74" s="13">
        <f t="shared" si="12"/>
        <v>0</v>
      </c>
      <c r="E74" s="13"/>
      <c r="F74" s="13"/>
      <c r="G74" s="13">
        <f t="shared" si="11"/>
        <v>0</v>
      </c>
    </row>
    <row r="75" spans="1:7" ht="12.75">
      <c r="A75" s="6" t="s">
        <v>36</v>
      </c>
      <c r="B75" s="13"/>
      <c r="C75" s="13"/>
      <c r="D75" s="13">
        <f t="shared" si="12"/>
        <v>0</v>
      </c>
      <c r="E75" s="13"/>
      <c r="F75" s="13"/>
      <c r="G75" s="13">
        <f t="shared" si="11"/>
        <v>0</v>
      </c>
    </row>
    <row r="76" spans="1:7" ht="12.75">
      <c r="A76" s="6" t="s">
        <v>37</v>
      </c>
      <c r="B76" s="13"/>
      <c r="C76" s="13"/>
      <c r="D76" s="13">
        <f t="shared" si="12"/>
        <v>0</v>
      </c>
      <c r="E76" s="13"/>
      <c r="F76" s="13"/>
      <c r="G76" s="13">
        <f t="shared" si="11"/>
        <v>0</v>
      </c>
    </row>
    <row r="77" spans="1:7" ht="12.75">
      <c r="A77" s="8" t="s">
        <v>38</v>
      </c>
      <c r="B77" s="14"/>
      <c r="C77" s="14"/>
      <c r="D77" s="14">
        <f t="shared" si="12"/>
        <v>0</v>
      </c>
      <c r="E77" s="14"/>
      <c r="F77" s="14"/>
      <c r="G77" s="14">
        <f t="shared" si="11"/>
        <v>0</v>
      </c>
    </row>
    <row r="78" spans="1:7" ht="12.75">
      <c r="A78" s="4"/>
      <c r="B78" s="13"/>
      <c r="C78" s="13"/>
      <c r="D78" s="13"/>
      <c r="E78" s="13"/>
      <c r="F78" s="13"/>
      <c r="G78" s="13"/>
    </row>
    <row r="79" spans="1:7" ht="12.75">
      <c r="A79" s="3" t="s">
        <v>39</v>
      </c>
      <c r="B79" s="12">
        <f>SUM(B80:B83)</f>
        <v>0</v>
      </c>
      <c r="C79" s="12">
        <f>SUM(C80:C83)</f>
        <v>4304878.33</v>
      </c>
      <c r="D79" s="12">
        <f>SUM(D80:D83)</f>
        <v>4304878.33</v>
      </c>
      <c r="E79" s="12">
        <f>SUM(E80:E83)</f>
        <v>4267892.47</v>
      </c>
      <c r="F79" s="12">
        <f>SUM(F80:F83)</f>
        <v>4267892.47</v>
      </c>
      <c r="G79" s="12">
        <f>D79-E79</f>
        <v>36985.860000000335</v>
      </c>
    </row>
    <row r="80" spans="1:7" ht="12.75">
      <c r="A80" s="6" t="s">
        <v>40</v>
      </c>
      <c r="B80" s="13"/>
      <c r="C80" s="13"/>
      <c r="D80" s="13">
        <f>B80+C80</f>
        <v>0</v>
      </c>
      <c r="E80" s="13"/>
      <c r="F80" s="13"/>
      <c r="G80" s="13">
        <f>D80-E80</f>
        <v>0</v>
      </c>
    </row>
    <row r="81" spans="1:7" ht="25.5">
      <c r="A81" s="7" t="s">
        <v>41</v>
      </c>
      <c r="B81" s="13"/>
      <c r="C81" s="13"/>
      <c r="D81" s="13">
        <f>B81+C81</f>
        <v>0</v>
      </c>
      <c r="E81" s="13"/>
      <c r="F81" s="13"/>
      <c r="G81" s="13">
        <f>D81-E81</f>
        <v>0</v>
      </c>
    </row>
    <row r="82" spans="1:7" ht="12.75">
      <c r="A82" s="6" t="s">
        <v>42</v>
      </c>
      <c r="B82" s="13"/>
      <c r="C82" s="13"/>
      <c r="D82" s="13">
        <f>B82+C82</f>
        <v>0</v>
      </c>
      <c r="E82" s="13"/>
      <c r="F82" s="13"/>
      <c r="G82" s="13">
        <f>D82-E82</f>
        <v>0</v>
      </c>
    </row>
    <row r="83" spans="1:7" ht="12.75">
      <c r="A83" s="6" t="s">
        <v>43</v>
      </c>
      <c r="B83" s="13">
        <v>0</v>
      </c>
      <c r="C83" s="13">
        <v>4304878.33</v>
      </c>
      <c r="D83" s="13">
        <f>B83+C83</f>
        <v>4304878.33</v>
      </c>
      <c r="E83" s="13">
        <v>4267892.47</v>
      </c>
      <c r="F83" s="13">
        <v>4267892.47</v>
      </c>
      <c r="G83" s="13">
        <f>D83-E83</f>
        <v>36985.860000000335</v>
      </c>
    </row>
    <row r="84" spans="1:7" ht="12.75">
      <c r="A84" s="4"/>
      <c r="B84" s="13"/>
      <c r="C84" s="13"/>
      <c r="D84" s="13"/>
      <c r="E84" s="13"/>
      <c r="F84" s="13"/>
      <c r="G84" s="13"/>
    </row>
    <row r="85" spans="1:7" ht="12.75">
      <c r="A85" s="3" t="s">
        <v>45</v>
      </c>
      <c r="B85" s="12">
        <f aca="true" t="shared" si="13" ref="B85:G85">B11+B48</f>
        <v>94585025.75</v>
      </c>
      <c r="C85" s="12">
        <f t="shared" si="13"/>
        <v>6895416.48</v>
      </c>
      <c r="D85" s="12">
        <f t="shared" si="13"/>
        <v>101480442.23</v>
      </c>
      <c r="E85" s="12">
        <f t="shared" si="13"/>
        <v>62482688.88</v>
      </c>
      <c r="F85" s="12">
        <f t="shared" si="13"/>
        <v>62339412.800000004</v>
      </c>
      <c r="G85" s="12">
        <f t="shared" si="13"/>
        <v>38997753.35</v>
      </c>
    </row>
    <row r="86" spans="1:7" ht="13.5" thickBot="1">
      <c r="A86" s="5"/>
      <c r="B86" s="15"/>
      <c r="C86" s="15"/>
      <c r="D86" s="15"/>
      <c r="E86" s="15"/>
      <c r="F86" s="15"/>
      <c r="G86" s="15"/>
    </row>
    <row r="88" spans="1:7" ht="12.75">
      <c r="A88" s="32" t="s">
        <v>47</v>
      </c>
      <c r="B88" s="32"/>
      <c r="C88" s="32"/>
      <c r="D88" s="32"/>
      <c r="E88" s="32"/>
      <c r="F88" s="32"/>
      <c r="G88" s="32"/>
    </row>
    <row r="89" spans="1:7" ht="24.75" customHeight="1">
      <c r="A89" s="32"/>
      <c r="B89" s="32"/>
      <c r="C89" s="32"/>
      <c r="D89" s="32"/>
      <c r="E89" s="32"/>
      <c r="F89" s="32"/>
      <c r="G89" s="32"/>
    </row>
    <row r="90" spans="1:7" ht="16.5">
      <c r="A90" s="26"/>
      <c r="B90" s="21"/>
      <c r="C90" s="21"/>
      <c r="D90" s="21"/>
      <c r="E90" s="21"/>
      <c r="F90" s="21"/>
      <c r="G90" s="21"/>
    </row>
    <row r="91" spans="1:7" ht="15.75">
      <c r="A91" s="9"/>
      <c r="B91" s="17"/>
      <c r="C91" s="17"/>
      <c r="D91" s="17"/>
      <c r="E91" s="17"/>
      <c r="F91" s="18"/>
      <c r="G91" s="18"/>
    </row>
    <row r="92" spans="1:7" ht="12.75">
      <c r="A92" s="33" t="s">
        <v>48</v>
      </c>
      <c r="B92" s="33"/>
      <c r="C92" s="33"/>
      <c r="D92" s="33"/>
      <c r="E92" s="33"/>
      <c r="F92" s="33"/>
      <c r="G92" s="33"/>
    </row>
    <row r="93" spans="1:7" ht="40.5" customHeight="1">
      <c r="A93" s="33"/>
      <c r="B93" s="33"/>
      <c r="C93" s="33"/>
      <c r="D93" s="33"/>
      <c r="E93" s="33"/>
      <c r="F93" s="33"/>
      <c r="G93" s="33"/>
    </row>
    <row r="94" spans="1:7" ht="12.75">
      <c r="A94" s="27"/>
      <c r="B94" s="19"/>
      <c r="C94" s="19"/>
      <c r="D94" s="19"/>
      <c r="E94" s="19"/>
      <c r="F94" s="19"/>
      <c r="G94" s="19"/>
    </row>
    <row r="95" spans="1:7" ht="12.75">
      <c r="A95" s="27"/>
      <c r="B95" s="19"/>
      <c r="C95" s="19"/>
      <c r="D95" s="19"/>
      <c r="E95" s="19"/>
      <c r="F95" s="19"/>
      <c r="G95" s="19"/>
    </row>
    <row r="96" spans="1:7" ht="12.75">
      <c r="A96" s="27"/>
      <c r="B96" s="19"/>
      <c r="C96" s="19"/>
      <c r="D96" s="19"/>
      <c r="E96" s="19"/>
      <c r="F96" s="19"/>
      <c r="G96" s="19"/>
    </row>
    <row r="97" spans="1:7" ht="12.75">
      <c r="A97" s="27"/>
      <c r="B97" s="19"/>
      <c r="C97" s="19"/>
      <c r="D97" s="19"/>
      <c r="E97" s="19"/>
      <c r="F97" s="19"/>
      <c r="G97" s="19"/>
    </row>
    <row r="98" spans="1:7" ht="12.75">
      <c r="A98" s="27"/>
      <c r="B98" s="19"/>
      <c r="C98" s="19"/>
      <c r="D98" s="19"/>
      <c r="E98" s="19"/>
      <c r="F98" s="19"/>
      <c r="G98" s="19"/>
    </row>
    <row r="99" spans="1:7" ht="12.75">
      <c r="A99" s="27"/>
      <c r="B99" s="19"/>
      <c r="C99" s="19"/>
      <c r="D99" s="19"/>
      <c r="E99" s="19"/>
      <c r="F99" s="19"/>
      <c r="G99" s="19"/>
    </row>
    <row r="100" spans="1:7" ht="12.75">
      <c r="A100" s="27"/>
      <c r="B100" s="19"/>
      <c r="C100" s="19"/>
      <c r="D100" s="19"/>
      <c r="E100" s="19"/>
      <c r="F100" s="19"/>
      <c r="G100" s="19"/>
    </row>
    <row r="101" spans="1:7" ht="12.75">
      <c r="A101" s="27"/>
      <c r="B101" s="19"/>
      <c r="C101" s="19"/>
      <c r="D101" s="19"/>
      <c r="E101" s="19"/>
      <c r="F101" s="19"/>
      <c r="G101" s="19"/>
    </row>
    <row r="102" spans="1:7" ht="12.75">
      <c r="A102" s="27"/>
      <c r="B102" s="19"/>
      <c r="C102" s="19"/>
      <c r="D102" s="19"/>
      <c r="E102" s="19"/>
      <c r="F102" s="19"/>
      <c r="G102" s="19"/>
    </row>
    <row r="103" spans="1:7" ht="15.75">
      <c r="A103" s="9"/>
      <c r="B103" s="17"/>
      <c r="C103" s="17"/>
      <c r="D103" s="17"/>
      <c r="E103" s="17"/>
      <c r="F103" s="18"/>
      <c r="G103" s="18"/>
    </row>
    <row r="104" spans="1:7" ht="15.75" customHeight="1">
      <c r="A104" s="34" t="s">
        <v>49</v>
      </c>
      <c r="B104" s="34"/>
      <c r="C104" s="34"/>
      <c r="D104" s="30" t="s">
        <v>50</v>
      </c>
      <c r="E104" s="30"/>
      <c r="F104" s="30"/>
      <c r="G104" s="30"/>
    </row>
    <row r="105" spans="1:7" ht="15.75" customHeight="1">
      <c r="A105" s="35" t="s">
        <v>51</v>
      </c>
      <c r="B105" s="36"/>
      <c r="C105" s="36"/>
      <c r="D105" s="31" t="s">
        <v>52</v>
      </c>
      <c r="E105" s="31"/>
      <c r="F105" s="31"/>
      <c r="G105" s="31"/>
    </row>
    <row r="106" spans="1:7" ht="12.75">
      <c r="A106" s="10"/>
      <c r="B106" s="20"/>
      <c r="C106" s="20"/>
      <c r="D106" s="20"/>
      <c r="E106" s="20"/>
      <c r="F106" s="20"/>
      <c r="G106" s="20"/>
    </row>
    <row r="107" spans="1:7" ht="12.75">
      <c r="A107" s="10"/>
      <c r="B107" s="20"/>
      <c r="C107" s="20"/>
      <c r="D107" s="20"/>
      <c r="E107" s="20"/>
      <c r="F107" s="20"/>
      <c r="G107" s="20"/>
    </row>
    <row r="108" spans="1:7" ht="12.75">
      <c r="A108" s="10"/>
      <c r="B108" s="20"/>
      <c r="C108" s="20"/>
      <c r="D108" s="20"/>
      <c r="E108" s="20"/>
      <c r="F108" s="20"/>
      <c r="G108" s="20"/>
    </row>
    <row r="109" spans="1:7" ht="12.75">
      <c r="A109" s="10"/>
      <c r="B109" s="20"/>
      <c r="C109" s="20"/>
      <c r="D109" s="20"/>
      <c r="E109" s="20"/>
      <c r="F109" s="20"/>
      <c r="G109" s="20"/>
    </row>
    <row r="110" spans="1:7" ht="15.75">
      <c r="A110" s="10"/>
      <c r="B110" s="30" t="s">
        <v>53</v>
      </c>
      <c r="C110" s="30"/>
      <c r="D110" s="30"/>
      <c r="E110" s="30"/>
      <c r="F110" s="20"/>
      <c r="G110" s="20"/>
    </row>
    <row r="111" spans="1:7" ht="15.75">
      <c r="A111" s="10"/>
      <c r="B111" s="31" t="s">
        <v>54</v>
      </c>
      <c r="C111" s="31"/>
      <c r="D111" s="31"/>
      <c r="E111" s="31"/>
      <c r="F111" s="20"/>
      <c r="G111" s="20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10:E110"/>
    <mergeCell ref="B111:E111"/>
    <mergeCell ref="A88:G89"/>
    <mergeCell ref="A92:G93"/>
    <mergeCell ref="A104:C104"/>
    <mergeCell ref="D104:G104"/>
    <mergeCell ref="A105:C105"/>
    <mergeCell ref="D105:G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8" width="11.00390625" style="16" customWidth="1"/>
    <col min="9" max="16384" width="11.00390625" style="1" customWidth="1"/>
  </cols>
  <sheetData>
    <row r="1" ht="13.5" thickBot="1"/>
    <row r="2" spans="1:7" ht="12.75">
      <c r="A2" s="37" t="s">
        <v>46</v>
      </c>
      <c r="B2" s="40"/>
      <c r="C2" s="40"/>
      <c r="D2" s="40"/>
      <c r="E2" s="40"/>
      <c r="F2" s="40"/>
      <c r="G2" s="41"/>
    </row>
    <row r="3" spans="1:7" ht="12.75">
      <c r="A3" s="38" t="s">
        <v>0</v>
      </c>
      <c r="B3" s="42"/>
      <c r="C3" s="42"/>
      <c r="D3" s="42"/>
      <c r="E3" s="42"/>
      <c r="F3" s="42"/>
      <c r="G3" s="43"/>
    </row>
    <row r="4" spans="1:7" ht="12.75">
      <c r="A4" s="38" t="s">
        <v>1</v>
      </c>
      <c r="B4" s="42"/>
      <c r="C4" s="42"/>
      <c r="D4" s="42"/>
      <c r="E4" s="42"/>
      <c r="F4" s="42"/>
      <c r="G4" s="43"/>
    </row>
    <row r="5" spans="1:7" ht="12.75">
      <c r="A5" s="38" t="s">
        <v>57</v>
      </c>
      <c r="B5" s="42"/>
      <c r="C5" s="42"/>
      <c r="D5" s="42"/>
      <c r="E5" s="42"/>
      <c r="F5" s="42"/>
      <c r="G5" s="43"/>
    </row>
    <row r="6" spans="1:7" ht="13.5" thickBot="1">
      <c r="A6" s="39" t="s">
        <v>2</v>
      </c>
      <c r="B6" s="44"/>
      <c r="C6" s="44"/>
      <c r="D6" s="44"/>
      <c r="E6" s="44"/>
      <c r="F6" s="44"/>
      <c r="G6" s="45"/>
    </row>
    <row r="7" spans="1:7" ht="15.75" customHeight="1">
      <c r="A7" s="37" t="s">
        <v>3</v>
      </c>
      <c r="B7" s="49" t="s">
        <v>4</v>
      </c>
      <c r="C7" s="50"/>
      <c r="D7" s="50"/>
      <c r="E7" s="50"/>
      <c r="F7" s="51"/>
      <c r="G7" s="46" t="s">
        <v>5</v>
      </c>
    </row>
    <row r="8" spans="1:7" ht="15.75" customHeight="1" thickBot="1">
      <c r="A8" s="38"/>
      <c r="B8" s="52"/>
      <c r="C8" s="53"/>
      <c r="D8" s="53"/>
      <c r="E8" s="53"/>
      <c r="F8" s="54"/>
      <c r="G8" s="47"/>
    </row>
    <row r="9" spans="1:7" ht="26.25" thickBot="1">
      <c r="A9" s="39"/>
      <c r="B9" s="22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48"/>
    </row>
    <row r="10" spans="1:7" ht="12.75">
      <c r="A10" s="2"/>
      <c r="B10" s="11"/>
      <c r="C10" s="11"/>
      <c r="D10" s="11"/>
      <c r="E10" s="11"/>
      <c r="F10" s="11"/>
      <c r="G10" s="11"/>
    </row>
    <row r="11" spans="1:7" ht="12.75">
      <c r="A11" s="3" t="s">
        <v>11</v>
      </c>
      <c r="B11" s="12">
        <f aca="true" t="shared" si="0" ref="B11:G11">B12+B22+B31+B42</f>
        <v>56118255.75</v>
      </c>
      <c r="C11" s="12">
        <f t="shared" si="0"/>
        <v>319348.75</v>
      </c>
      <c r="D11" s="12">
        <f t="shared" si="0"/>
        <v>56437604.5</v>
      </c>
      <c r="E11" s="12">
        <f t="shared" si="0"/>
        <v>38311348.71</v>
      </c>
      <c r="F11" s="12">
        <f t="shared" si="0"/>
        <v>38263621.7</v>
      </c>
      <c r="G11" s="12">
        <f t="shared" si="0"/>
        <v>18126255.789999995</v>
      </c>
    </row>
    <row r="12" spans="1:7" ht="12.75">
      <c r="A12" s="3" t="s">
        <v>12</v>
      </c>
      <c r="B12" s="12">
        <f>SUM(B13:B20)</f>
        <v>56118255.75</v>
      </c>
      <c r="C12" s="12">
        <f>SUM(C13:C20)</f>
        <v>-1960189.63</v>
      </c>
      <c r="D12" s="12">
        <f>SUM(D13:D20)</f>
        <v>54158066.12</v>
      </c>
      <c r="E12" s="12">
        <f>SUM(E13:E20)</f>
        <v>36201323.85</v>
      </c>
      <c r="F12" s="12">
        <f>SUM(F13:F20)</f>
        <v>36153596.84</v>
      </c>
      <c r="G12" s="12">
        <f aca="true" t="shared" si="1" ref="G12:G20">D12-E12</f>
        <v>17956742.269999996</v>
      </c>
    </row>
    <row r="13" spans="1:7" ht="12.75">
      <c r="A13" s="6" t="s">
        <v>13</v>
      </c>
      <c r="B13" s="13"/>
      <c r="C13" s="13"/>
      <c r="D13" s="13">
        <f aca="true" t="shared" si="2" ref="D13:D20">B13+C13</f>
        <v>0</v>
      </c>
      <c r="E13" s="13"/>
      <c r="F13" s="13"/>
      <c r="G13" s="13">
        <f t="shared" si="1"/>
        <v>0</v>
      </c>
    </row>
    <row r="14" spans="1:7" ht="12.75">
      <c r="A14" s="6" t="s">
        <v>14</v>
      </c>
      <c r="B14" s="13"/>
      <c r="C14" s="13"/>
      <c r="D14" s="13">
        <f t="shared" si="2"/>
        <v>0</v>
      </c>
      <c r="E14" s="13"/>
      <c r="F14" s="13"/>
      <c r="G14" s="13">
        <f t="shared" si="1"/>
        <v>0</v>
      </c>
    </row>
    <row r="15" spans="1:7" ht="12.75">
      <c r="A15" s="6" t="s">
        <v>15</v>
      </c>
      <c r="B15" s="13">
        <v>56118255.75</v>
      </c>
      <c r="C15" s="13">
        <v>-1960189.63</v>
      </c>
      <c r="D15" s="13">
        <f t="shared" si="2"/>
        <v>54158066.12</v>
      </c>
      <c r="E15" s="13">
        <v>36201323.85</v>
      </c>
      <c r="F15" s="13">
        <v>36153596.84</v>
      </c>
      <c r="G15" s="13">
        <f t="shared" si="1"/>
        <v>17956742.269999996</v>
      </c>
    </row>
    <row r="16" spans="1:7" ht="12.75">
      <c r="A16" s="6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2.75">
      <c r="A17" s="6" t="s">
        <v>17</v>
      </c>
      <c r="B17" s="13"/>
      <c r="C17" s="13"/>
      <c r="D17" s="13">
        <f t="shared" si="2"/>
        <v>0</v>
      </c>
      <c r="E17" s="13"/>
      <c r="F17" s="13"/>
      <c r="G17" s="13">
        <f t="shared" si="1"/>
        <v>0</v>
      </c>
    </row>
    <row r="18" spans="1:7" ht="12.75">
      <c r="A18" s="6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2.75">
      <c r="A19" s="6" t="s">
        <v>19</v>
      </c>
      <c r="B19" s="13"/>
      <c r="C19" s="13"/>
      <c r="D19" s="13">
        <f t="shared" si="2"/>
        <v>0</v>
      </c>
      <c r="E19" s="13"/>
      <c r="F19" s="13"/>
      <c r="G19" s="13">
        <f t="shared" si="1"/>
        <v>0</v>
      </c>
    </row>
    <row r="20" spans="1:7" ht="12.75">
      <c r="A20" s="6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ht="12.75">
      <c r="A21" s="4"/>
      <c r="B21" s="13"/>
      <c r="C21" s="13"/>
      <c r="D21" s="13"/>
      <c r="E21" s="13"/>
      <c r="F21" s="13"/>
      <c r="G21" s="13"/>
    </row>
    <row r="22" spans="1:7" ht="12.75">
      <c r="A22" s="3" t="s">
        <v>21</v>
      </c>
      <c r="B22" s="12">
        <f>SUM(B23:B29)</f>
        <v>0</v>
      </c>
      <c r="C22" s="12">
        <f>SUM(C23:C29)</f>
        <v>0</v>
      </c>
      <c r="D22" s="12">
        <f>SUM(D23:D29)</f>
        <v>0</v>
      </c>
      <c r="E22" s="12">
        <f>SUM(E23:E29)</f>
        <v>0</v>
      </c>
      <c r="F22" s="12">
        <f>SUM(F23:F29)</f>
        <v>0</v>
      </c>
      <c r="G22" s="12">
        <f aca="true" t="shared" si="3" ref="G22:G29">D22-E22</f>
        <v>0</v>
      </c>
    </row>
    <row r="23" spans="1:7" ht="12.75">
      <c r="A23" s="6" t="s">
        <v>22</v>
      </c>
      <c r="B23" s="13"/>
      <c r="C23" s="13"/>
      <c r="D23" s="13">
        <f aca="true" t="shared" si="4" ref="D23:D29">B23+C23</f>
        <v>0</v>
      </c>
      <c r="E23" s="13"/>
      <c r="F23" s="13"/>
      <c r="G23" s="13">
        <f t="shared" si="3"/>
        <v>0</v>
      </c>
    </row>
    <row r="24" spans="1:7" ht="12.75">
      <c r="A24" s="6" t="s">
        <v>23</v>
      </c>
      <c r="B24" s="13"/>
      <c r="C24" s="13"/>
      <c r="D24" s="13">
        <f t="shared" si="4"/>
        <v>0</v>
      </c>
      <c r="E24" s="13"/>
      <c r="F24" s="13"/>
      <c r="G24" s="13">
        <f t="shared" si="3"/>
        <v>0</v>
      </c>
    </row>
    <row r="25" spans="1:7" ht="12.75">
      <c r="A25" s="6" t="s">
        <v>24</v>
      </c>
      <c r="B25" s="13"/>
      <c r="C25" s="13"/>
      <c r="D25" s="13">
        <f t="shared" si="4"/>
        <v>0</v>
      </c>
      <c r="E25" s="13"/>
      <c r="F25" s="13"/>
      <c r="G25" s="13">
        <f t="shared" si="3"/>
        <v>0</v>
      </c>
    </row>
    <row r="26" spans="1:7" ht="12.75">
      <c r="A26" s="6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ht="12.75">
      <c r="A27" s="6" t="s">
        <v>26</v>
      </c>
      <c r="B27" s="13"/>
      <c r="C27" s="13"/>
      <c r="D27" s="13">
        <f t="shared" si="4"/>
        <v>0</v>
      </c>
      <c r="E27" s="13"/>
      <c r="F27" s="13"/>
      <c r="G27" s="13">
        <f t="shared" si="3"/>
        <v>0</v>
      </c>
    </row>
    <row r="28" spans="1:7" ht="12.75">
      <c r="A28" s="6" t="s">
        <v>27</v>
      </c>
      <c r="B28" s="13"/>
      <c r="C28" s="13"/>
      <c r="D28" s="13">
        <f t="shared" si="4"/>
        <v>0</v>
      </c>
      <c r="E28" s="13"/>
      <c r="F28" s="13"/>
      <c r="G28" s="13">
        <f t="shared" si="3"/>
        <v>0</v>
      </c>
    </row>
    <row r="29" spans="1:7" ht="12.75">
      <c r="A29" s="6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ht="12.75">
      <c r="A30" s="4"/>
      <c r="B30" s="13"/>
      <c r="C30" s="13"/>
      <c r="D30" s="13"/>
      <c r="E30" s="13"/>
      <c r="F30" s="13"/>
      <c r="G30" s="13"/>
    </row>
    <row r="31" spans="1:7" ht="12.75">
      <c r="A31" s="3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6" t="s">
        <v>30</v>
      </c>
      <c r="B32" s="13"/>
      <c r="C32" s="13"/>
      <c r="D32" s="13">
        <f aca="true" t="shared" si="6" ref="D32:D40">B32+C32</f>
        <v>0</v>
      </c>
      <c r="E32" s="13"/>
      <c r="F32" s="13"/>
      <c r="G32" s="13">
        <f t="shared" si="5"/>
        <v>0</v>
      </c>
    </row>
    <row r="33" spans="1:7" ht="12.75">
      <c r="A33" s="6" t="s">
        <v>31</v>
      </c>
      <c r="B33" s="13"/>
      <c r="C33" s="13"/>
      <c r="D33" s="13">
        <f t="shared" si="6"/>
        <v>0</v>
      </c>
      <c r="E33" s="13"/>
      <c r="F33" s="13"/>
      <c r="G33" s="13">
        <f t="shared" si="5"/>
        <v>0</v>
      </c>
    </row>
    <row r="34" spans="1:7" ht="12.75">
      <c r="A34" s="6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2.75">
      <c r="A35" s="6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2.75">
      <c r="A36" s="6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2.75">
      <c r="A37" s="6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ht="12.75">
      <c r="A38" s="6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2.75">
      <c r="A39" s="6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2.75">
      <c r="A40" s="6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12.75">
      <c r="A41" s="4"/>
      <c r="B41" s="13"/>
      <c r="C41" s="13"/>
      <c r="D41" s="13"/>
      <c r="E41" s="13"/>
      <c r="F41" s="13"/>
      <c r="G41" s="13"/>
    </row>
    <row r="42" spans="1:7" ht="12.75">
      <c r="A42" s="3" t="s">
        <v>39</v>
      </c>
      <c r="B42" s="12">
        <f>SUM(B43:B46)</f>
        <v>0</v>
      </c>
      <c r="C42" s="12">
        <f>SUM(C43:C46)</f>
        <v>2279538.38</v>
      </c>
      <c r="D42" s="12">
        <f>SUM(D43:D46)</f>
        <v>2279538.38</v>
      </c>
      <c r="E42" s="12">
        <f>SUM(E43:E46)</f>
        <v>2110024.86</v>
      </c>
      <c r="F42" s="12">
        <f>SUM(F43:F46)</f>
        <v>2110024.86</v>
      </c>
      <c r="G42" s="12">
        <f>D42-E42</f>
        <v>169513.52000000002</v>
      </c>
    </row>
    <row r="43" spans="1:7" ht="12.75">
      <c r="A43" s="6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5.5">
      <c r="A44" s="7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2.75">
      <c r="A45" s="6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2.75">
      <c r="A46" s="6" t="s">
        <v>43</v>
      </c>
      <c r="B46" s="13">
        <v>0</v>
      </c>
      <c r="C46" s="13">
        <v>2279538.38</v>
      </c>
      <c r="D46" s="13">
        <f>B46+C46</f>
        <v>2279538.38</v>
      </c>
      <c r="E46" s="13">
        <v>2110024.86</v>
      </c>
      <c r="F46" s="13">
        <v>2110024.86</v>
      </c>
      <c r="G46" s="13">
        <f>D46-E46</f>
        <v>169513.52000000002</v>
      </c>
    </row>
    <row r="47" spans="1:7" ht="12.75">
      <c r="A47" s="4"/>
      <c r="B47" s="13"/>
      <c r="C47" s="13"/>
      <c r="D47" s="13"/>
      <c r="E47" s="13"/>
      <c r="F47" s="13"/>
      <c r="G47" s="13"/>
    </row>
    <row r="48" spans="1:7" ht="12.75">
      <c r="A48" s="3" t="s">
        <v>44</v>
      </c>
      <c r="B48" s="12">
        <f>B49+B59+B68+B79</f>
        <v>38466770</v>
      </c>
      <c r="C48" s="12">
        <f>C49+C59+C68+C79</f>
        <v>6056287.95</v>
      </c>
      <c r="D48" s="12">
        <f>D49+D59+D68+D79</f>
        <v>44523057.949999996</v>
      </c>
      <c r="E48" s="12">
        <f>E49+E59+E68+E79</f>
        <v>33588818.08</v>
      </c>
      <c r="F48" s="12">
        <f>F49+F59+F68+F79</f>
        <v>32864961.299999997</v>
      </c>
      <c r="G48" s="12">
        <f aca="true" t="shared" si="7" ref="G48:G57">D48-E48</f>
        <v>10934239.869999997</v>
      </c>
    </row>
    <row r="49" spans="1:7" ht="12.75">
      <c r="A49" s="3" t="s">
        <v>12</v>
      </c>
      <c r="B49" s="12">
        <f>SUM(B50:B57)</f>
        <v>38466770</v>
      </c>
      <c r="C49" s="12">
        <f>SUM(C50:C57)</f>
        <v>1751409.62</v>
      </c>
      <c r="D49" s="12">
        <f>SUM(D50:D57)</f>
        <v>40218179.62</v>
      </c>
      <c r="E49" s="12">
        <f>SUM(E50:E57)</f>
        <v>29320925.61</v>
      </c>
      <c r="F49" s="12">
        <f>SUM(F50:F57)</f>
        <v>28597068.83</v>
      </c>
      <c r="G49" s="12">
        <f t="shared" si="7"/>
        <v>10897254.009999998</v>
      </c>
    </row>
    <row r="50" spans="1:7" ht="12.75">
      <c r="A50" s="6" t="s">
        <v>13</v>
      </c>
      <c r="B50" s="13"/>
      <c r="C50" s="13"/>
      <c r="D50" s="13">
        <f aca="true" t="shared" si="8" ref="D50:D57">B50+C50</f>
        <v>0</v>
      </c>
      <c r="E50" s="13"/>
      <c r="F50" s="13"/>
      <c r="G50" s="13">
        <f t="shared" si="7"/>
        <v>0</v>
      </c>
    </row>
    <row r="51" spans="1:7" ht="12.75">
      <c r="A51" s="6" t="s">
        <v>14</v>
      </c>
      <c r="B51" s="13"/>
      <c r="C51" s="13"/>
      <c r="D51" s="13">
        <f t="shared" si="8"/>
        <v>0</v>
      </c>
      <c r="E51" s="13"/>
      <c r="F51" s="13"/>
      <c r="G51" s="13">
        <f t="shared" si="7"/>
        <v>0</v>
      </c>
    </row>
    <row r="52" spans="1:7" ht="12.75">
      <c r="A52" s="6" t="s">
        <v>15</v>
      </c>
      <c r="B52" s="13">
        <v>38466770</v>
      </c>
      <c r="C52" s="13">
        <v>1751409.62</v>
      </c>
      <c r="D52" s="13">
        <f t="shared" si="8"/>
        <v>40218179.62</v>
      </c>
      <c r="E52" s="13">
        <v>29320925.61</v>
      </c>
      <c r="F52" s="13">
        <v>28597068.83</v>
      </c>
      <c r="G52" s="13">
        <f t="shared" si="7"/>
        <v>10897254.009999998</v>
      </c>
    </row>
    <row r="53" spans="1:7" ht="12.75">
      <c r="A53" s="6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2.75">
      <c r="A54" s="6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2.75">
      <c r="A55" s="6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2.75">
      <c r="A56" s="6" t="s">
        <v>19</v>
      </c>
      <c r="B56" s="13"/>
      <c r="C56" s="13"/>
      <c r="D56" s="13">
        <f t="shared" si="8"/>
        <v>0</v>
      </c>
      <c r="E56" s="13"/>
      <c r="F56" s="13"/>
      <c r="G56" s="13">
        <f t="shared" si="7"/>
        <v>0</v>
      </c>
    </row>
    <row r="57" spans="1:7" ht="12.75">
      <c r="A57" s="6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ht="12.75">
      <c r="A58" s="4"/>
      <c r="B58" s="13"/>
      <c r="C58" s="13"/>
      <c r="D58" s="13"/>
      <c r="E58" s="13"/>
      <c r="F58" s="13"/>
      <c r="G58" s="13"/>
    </row>
    <row r="59" spans="1:7" ht="12.75">
      <c r="A59" s="3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aca="true" t="shared" si="9" ref="G59:G66">D59-E59</f>
        <v>0</v>
      </c>
    </row>
    <row r="60" spans="1:7" ht="12.75">
      <c r="A60" s="6" t="s">
        <v>22</v>
      </c>
      <c r="B60" s="13"/>
      <c r="C60" s="13"/>
      <c r="D60" s="13">
        <f aca="true" t="shared" si="10" ref="D60:D66">B60+C60</f>
        <v>0</v>
      </c>
      <c r="E60" s="13"/>
      <c r="F60" s="13"/>
      <c r="G60" s="13">
        <f t="shared" si="9"/>
        <v>0</v>
      </c>
    </row>
    <row r="61" spans="1:7" ht="12.75">
      <c r="A61" s="6" t="s">
        <v>23</v>
      </c>
      <c r="B61" s="13"/>
      <c r="C61" s="13"/>
      <c r="D61" s="13">
        <f t="shared" si="10"/>
        <v>0</v>
      </c>
      <c r="E61" s="13"/>
      <c r="F61" s="13"/>
      <c r="G61" s="13">
        <f t="shared" si="9"/>
        <v>0</v>
      </c>
    </row>
    <row r="62" spans="1:7" ht="12.75">
      <c r="A62" s="6" t="s">
        <v>24</v>
      </c>
      <c r="B62" s="13"/>
      <c r="C62" s="13"/>
      <c r="D62" s="13">
        <f t="shared" si="10"/>
        <v>0</v>
      </c>
      <c r="E62" s="13"/>
      <c r="F62" s="13"/>
      <c r="G62" s="13">
        <f t="shared" si="9"/>
        <v>0</v>
      </c>
    </row>
    <row r="63" spans="1:7" ht="12.75">
      <c r="A63" s="6" t="s">
        <v>25</v>
      </c>
      <c r="B63" s="13"/>
      <c r="C63" s="13"/>
      <c r="D63" s="13">
        <f t="shared" si="10"/>
        <v>0</v>
      </c>
      <c r="E63" s="13"/>
      <c r="F63" s="13"/>
      <c r="G63" s="13">
        <f t="shared" si="9"/>
        <v>0</v>
      </c>
    </row>
    <row r="64" spans="1:7" ht="12.75">
      <c r="A64" s="6" t="s">
        <v>26</v>
      </c>
      <c r="B64" s="13"/>
      <c r="C64" s="13"/>
      <c r="D64" s="13">
        <f t="shared" si="10"/>
        <v>0</v>
      </c>
      <c r="E64" s="13"/>
      <c r="F64" s="13"/>
      <c r="G64" s="13">
        <f t="shared" si="9"/>
        <v>0</v>
      </c>
    </row>
    <row r="65" spans="1:7" ht="12.75">
      <c r="A65" s="6" t="s">
        <v>27</v>
      </c>
      <c r="B65" s="13"/>
      <c r="C65" s="13"/>
      <c r="D65" s="13">
        <f t="shared" si="10"/>
        <v>0</v>
      </c>
      <c r="E65" s="13"/>
      <c r="F65" s="13"/>
      <c r="G65" s="13">
        <f t="shared" si="9"/>
        <v>0</v>
      </c>
    </row>
    <row r="66" spans="1:7" ht="12.75">
      <c r="A66" s="6" t="s">
        <v>28</v>
      </c>
      <c r="B66" s="13"/>
      <c r="C66" s="13"/>
      <c r="D66" s="13">
        <f t="shared" si="10"/>
        <v>0</v>
      </c>
      <c r="E66" s="13"/>
      <c r="F66" s="13"/>
      <c r="G66" s="13">
        <f t="shared" si="9"/>
        <v>0</v>
      </c>
    </row>
    <row r="67" spans="1:7" ht="12.75">
      <c r="A67" s="4"/>
      <c r="B67" s="13"/>
      <c r="C67" s="13"/>
      <c r="D67" s="13"/>
      <c r="E67" s="13"/>
      <c r="F67" s="13"/>
      <c r="G67" s="13"/>
    </row>
    <row r="68" spans="1:7" ht="12.75">
      <c r="A68" s="3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aca="true" t="shared" si="11" ref="G68:G77">D68-E68</f>
        <v>0</v>
      </c>
    </row>
    <row r="69" spans="1:7" ht="12.75">
      <c r="A69" s="6" t="s">
        <v>30</v>
      </c>
      <c r="B69" s="13"/>
      <c r="C69" s="13"/>
      <c r="D69" s="13">
        <f aca="true" t="shared" si="12" ref="D69:D77">B69+C69</f>
        <v>0</v>
      </c>
      <c r="E69" s="13"/>
      <c r="F69" s="13"/>
      <c r="G69" s="13">
        <f t="shared" si="11"/>
        <v>0</v>
      </c>
    </row>
    <row r="70" spans="1:7" ht="12.75">
      <c r="A70" s="6" t="s">
        <v>31</v>
      </c>
      <c r="B70" s="13"/>
      <c r="C70" s="13"/>
      <c r="D70" s="13">
        <f t="shared" si="12"/>
        <v>0</v>
      </c>
      <c r="E70" s="13"/>
      <c r="F70" s="13"/>
      <c r="G70" s="13">
        <f t="shared" si="11"/>
        <v>0</v>
      </c>
    </row>
    <row r="71" spans="1:7" ht="12.75">
      <c r="A71" s="6" t="s">
        <v>32</v>
      </c>
      <c r="B71" s="13"/>
      <c r="C71" s="13"/>
      <c r="D71" s="13">
        <f t="shared" si="12"/>
        <v>0</v>
      </c>
      <c r="E71" s="13"/>
      <c r="F71" s="13"/>
      <c r="G71" s="13">
        <f t="shared" si="11"/>
        <v>0</v>
      </c>
    </row>
    <row r="72" spans="1:7" ht="12.75">
      <c r="A72" s="6" t="s">
        <v>33</v>
      </c>
      <c r="B72" s="13"/>
      <c r="C72" s="13"/>
      <c r="D72" s="13">
        <f t="shared" si="12"/>
        <v>0</v>
      </c>
      <c r="E72" s="13"/>
      <c r="F72" s="13"/>
      <c r="G72" s="13">
        <f t="shared" si="11"/>
        <v>0</v>
      </c>
    </row>
    <row r="73" spans="1:7" ht="12.75">
      <c r="A73" s="6" t="s">
        <v>34</v>
      </c>
      <c r="B73" s="13"/>
      <c r="C73" s="13"/>
      <c r="D73" s="13">
        <f t="shared" si="12"/>
        <v>0</v>
      </c>
      <c r="E73" s="13"/>
      <c r="F73" s="13"/>
      <c r="G73" s="13">
        <f t="shared" si="11"/>
        <v>0</v>
      </c>
    </row>
    <row r="74" spans="1:7" ht="12.75">
      <c r="A74" s="6" t="s">
        <v>35</v>
      </c>
      <c r="B74" s="13"/>
      <c r="C74" s="13"/>
      <c r="D74" s="13">
        <f t="shared" si="12"/>
        <v>0</v>
      </c>
      <c r="E74" s="13"/>
      <c r="F74" s="13"/>
      <c r="G74" s="13">
        <f t="shared" si="11"/>
        <v>0</v>
      </c>
    </row>
    <row r="75" spans="1:7" ht="12.75">
      <c r="A75" s="6" t="s">
        <v>36</v>
      </c>
      <c r="B75" s="13"/>
      <c r="C75" s="13"/>
      <c r="D75" s="13">
        <f t="shared" si="12"/>
        <v>0</v>
      </c>
      <c r="E75" s="13"/>
      <c r="F75" s="13"/>
      <c r="G75" s="13">
        <f t="shared" si="11"/>
        <v>0</v>
      </c>
    </row>
    <row r="76" spans="1:7" ht="12.75">
      <c r="A76" s="6" t="s">
        <v>37</v>
      </c>
      <c r="B76" s="13"/>
      <c r="C76" s="13"/>
      <c r="D76" s="13">
        <f t="shared" si="12"/>
        <v>0</v>
      </c>
      <c r="E76" s="13"/>
      <c r="F76" s="13"/>
      <c r="G76" s="13">
        <f t="shared" si="11"/>
        <v>0</v>
      </c>
    </row>
    <row r="77" spans="1:7" ht="12.75">
      <c r="A77" s="8" t="s">
        <v>38</v>
      </c>
      <c r="B77" s="14"/>
      <c r="C77" s="14"/>
      <c r="D77" s="14">
        <f t="shared" si="12"/>
        <v>0</v>
      </c>
      <c r="E77" s="14"/>
      <c r="F77" s="14"/>
      <c r="G77" s="14">
        <f t="shared" si="11"/>
        <v>0</v>
      </c>
    </row>
    <row r="78" spans="1:7" ht="12.75">
      <c r="A78" s="4"/>
      <c r="B78" s="13"/>
      <c r="C78" s="13"/>
      <c r="D78" s="13"/>
      <c r="E78" s="13"/>
      <c r="F78" s="13"/>
      <c r="G78" s="13"/>
    </row>
    <row r="79" spans="1:7" ht="12.75">
      <c r="A79" s="3" t="s">
        <v>39</v>
      </c>
      <c r="B79" s="12">
        <f>SUM(B80:B83)</f>
        <v>0</v>
      </c>
      <c r="C79" s="12">
        <f>SUM(C80:C83)</f>
        <v>4304878.33</v>
      </c>
      <c r="D79" s="12">
        <f>SUM(D80:D83)</f>
        <v>4304878.33</v>
      </c>
      <c r="E79" s="12">
        <f>SUM(E80:E83)</f>
        <v>4267892.47</v>
      </c>
      <c r="F79" s="12">
        <f>SUM(F80:F83)</f>
        <v>4267892.47</v>
      </c>
      <c r="G79" s="12">
        <f>D79-E79</f>
        <v>36985.860000000335</v>
      </c>
    </row>
    <row r="80" spans="1:7" ht="12.75">
      <c r="A80" s="6" t="s">
        <v>40</v>
      </c>
      <c r="B80" s="13"/>
      <c r="C80" s="13"/>
      <c r="D80" s="13">
        <f>B80+C80</f>
        <v>0</v>
      </c>
      <c r="E80" s="13"/>
      <c r="F80" s="13"/>
      <c r="G80" s="13">
        <f>D80-E80</f>
        <v>0</v>
      </c>
    </row>
    <row r="81" spans="1:7" ht="25.5">
      <c r="A81" s="7" t="s">
        <v>41</v>
      </c>
      <c r="B81" s="13"/>
      <c r="C81" s="13"/>
      <c r="D81" s="13">
        <f>B81+C81</f>
        <v>0</v>
      </c>
      <c r="E81" s="13"/>
      <c r="F81" s="13"/>
      <c r="G81" s="13">
        <f>D81-E81</f>
        <v>0</v>
      </c>
    </row>
    <row r="82" spans="1:7" ht="12.75">
      <c r="A82" s="6" t="s">
        <v>42</v>
      </c>
      <c r="B82" s="13"/>
      <c r="C82" s="13"/>
      <c r="D82" s="13">
        <f>B82+C82</f>
        <v>0</v>
      </c>
      <c r="E82" s="13"/>
      <c r="F82" s="13"/>
      <c r="G82" s="13">
        <f>D82-E82</f>
        <v>0</v>
      </c>
    </row>
    <row r="83" spans="1:7" ht="12.75">
      <c r="A83" s="6" t="s">
        <v>43</v>
      </c>
      <c r="B83" s="13">
        <v>0</v>
      </c>
      <c r="C83" s="13">
        <v>4304878.33</v>
      </c>
      <c r="D83" s="13">
        <f>B83+C83</f>
        <v>4304878.33</v>
      </c>
      <c r="E83" s="13">
        <v>4267892.47</v>
      </c>
      <c r="F83" s="13">
        <v>4267892.47</v>
      </c>
      <c r="G83" s="13">
        <f>D83-E83</f>
        <v>36985.860000000335</v>
      </c>
    </row>
    <row r="84" spans="1:7" ht="12.75">
      <c r="A84" s="4"/>
      <c r="B84" s="13"/>
      <c r="C84" s="13"/>
      <c r="D84" s="13"/>
      <c r="E84" s="13"/>
      <c r="F84" s="13"/>
      <c r="G84" s="13"/>
    </row>
    <row r="85" spans="1:7" ht="12.75">
      <c r="A85" s="3" t="s">
        <v>45</v>
      </c>
      <c r="B85" s="12">
        <f aca="true" t="shared" si="13" ref="B85:G85">B11+B48</f>
        <v>94585025.75</v>
      </c>
      <c r="C85" s="12">
        <f t="shared" si="13"/>
        <v>6375636.7</v>
      </c>
      <c r="D85" s="12">
        <f t="shared" si="13"/>
        <v>100960662.44999999</v>
      </c>
      <c r="E85" s="12">
        <f t="shared" si="13"/>
        <v>71900166.78999999</v>
      </c>
      <c r="F85" s="12">
        <f t="shared" si="13"/>
        <v>71128583</v>
      </c>
      <c r="G85" s="12">
        <f t="shared" si="13"/>
        <v>29060495.659999993</v>
      </c>
    </row>
    <row r="86" spans="1:7" ht="13.5" thickBot="1">
      <c r="A86" s="5"/>
      <c r="B86" s="15"/>
      <c r="C86" s="15"/>
      <c r="D86" s="15"/>
      <c r="E86" s="15"/>
      <c r="F86" s="15"/>
      <c r="G86" s="1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4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2" sqref="D12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37" t="s">
        <v>46</v>
      </c>
      <c r="B2" s="40"/>
      <c r="C2" s="40"/>
      <c r="D2" s="40"/>
      <c r="E2" s="40"/>
      <c r="F2" s="40"/>
      <c r="G2" s="41"/>
    </row>
    <row r="3" spans="1:7" ht="12.75">
      <c r="A3" s="38" t="s">
        <v>0</v>
      </c>
      <c r="B3" s="42"/>
      <c r="C3" s="42"/>
      <c r="D3" s="42"/>
      <c r="E3" s="42"/>
      <c r="F3" s="42"/>
      <c r="G3" s="43"/>
    </row>
    <row r="4" spans="1:7" ht="12.75">
      <c r="A4" s="38" t="s">
        <v>1</v>
      </c>
      <c r="B4" s="42"/>
      <c r="C4" s="42"/>
      <c r="D4" s="42"/>
      <c r="E4" s="42"/>
      <c r="F4" s="42"/>
      <c r="G4" s="43"/>
    </row>
    <row r="5" spans="1:7" ht="12.75">
      <c r="A5" s="38" t="s">
        <v>55</v>
      </c>
      <c r="B5" s="42"/>
      <c r="C5" s="42"/>
      <c r="D5" s="42"/>
      <c r="E5" s="42"/>
      <c r="F5" s="42"/>
      <c r="G5" s="43"/>
    </row>
    <row r="6" spans="1:7" ht="13.5" thickBot="1">
      <c r="A6" s="39" t="s">
        <v>2</v>
      </c>
      <c r="B6" s="44"/>
      <c r="C6" s="44"/>
      <c r="D6" s="44"/>
      <c r="E6" s="44"/>
      <c r="F6" s="44"/>
      <c r="G6" s="45"/>
    </row>
    <row r="7" spans="1:7" ht="15.75" customHeight="1">
      <c r="A7" s="37" t="s">
        <v>3</v>
      </c>
      <c r="B7" s="49" t="s">
        <v>4</v>
      </c>
      <c r="C7" s="50"/>
      <c r="D7" s="50"/>
      <c r="E7" s="50"/>
      <c r="F7" s="51"/>
      <c r="G7" s="46" t="s">
        <v>5</v>
      </c>
    </row>
    <row r="8" spans="1:7" ht="15.75" customHeight="1" thickBot="1">
      <c r="A8" s="38"/>
      <c r="B8" s="52"/>
      <c r="C8" s="53"/>
      <c r="D8" s="53"/>
      <c r="E8" s="53"/>
      <c r="F8" s="54"/>
      <c r="G8" s="47"/>
    </row>
    <row r="9" spans="1:7" ht="26.25" thickBot="1">
      <c r="A9" s="39"/>
      <c r="B9" s="22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48"/>
    </row>
    <row r="10" spans="1:7" ht="12.75">
      <c r="A10" s="2"/>
      <c r="B10" s="11"/>
      <c r="C10" s="11"/>
      <c r="D10" s="11"/>
      <c r="E10" s="11"/>
      <c r="F10" s="11"/>
      <c r="G10" s="11"/>
    </row>
    <row r="11" spans="1:7" ht="12.75">
      <c r="A11" s="3" t="s">
        <v>11</v>
      </c>
      <c r="B11" s="12">
        <f aca="true" t="shared" si="0" ref="B11:G11">B12+B22+B31+B42</f>
        <v>56118255.75</v>
      </c>
      <c r="C11" s="12">
        <f t="shared" si="0"/>
        <v>-549294.02</v>
      </c>
      <c r="D11" s="12">
        <f t="shared" si="0"/>
        <v>55568961.730000004</v>
      </c>
      <c r="E11" s="12">
        <f t="shared" si="0"/>
        <v>47951161.04</v>
      </c>
      <c r="F11" s="12">
        <f t="shared" si="0"/>
        <v>47907661.04</v>
      </c>
      <c r="G11" s="12">
        <f t="shared" si="0"/>
        <v>7617800.690000001</v>
      </c>
    </row>
    <row r="12" spans="1:7" ht="12.75">
      <c r="A12" s="3" t="s">
        <v>12</v>
      </c>
      <c r="B12" s="12">
        <f>SUM(B13:B20)</f>
        <v>56118255.75</v>
      </c>
      <c r="C12" s="12">
        <f>SUM(C13:C20)</f>
        <v>-2828832.4</v>
      </c>
      <c r="D12" s="12">
        <f>SUM(D13:D20)</f>
        <v>53289423.35</v>
      </c>
      <c r="E12" s="12">
        <f>SUM(E13:E20)</f>
        <v>45841136.18</v>
      </c>
      <c r="F12" s="12">
        <f>SUM(F13:F20)</f>
        <v>45797636.18</v>
      </c>
      <c r="G12" s="12">
        <f aca="true" t="shared" si="1" ref="G12:G20">D12-E12</f>
        <v>7448287.170000002</v>
      </c>
    </row>
    <row r="13" spans="1:7" ht="17.25" customHeight="1">
      <c r="A13" s="6" t="s">
        <v>13</v>
      </c>
      <c r="B13" s="13"/>
      <c r="C13" s="13"/>
      <c r="D13" s="13">
        <f aca="true" t="shared" si="2" ref="D13:D20">B13+C13</f>
        <v>0</v>
      </c>
      <c r="E13" s="13"/>
      <c r="F13" s="13"/>
      <c r="G13" s="13">
        <f t="shared" si="1"/>
        <v>0</v>
      </c>
    </row>
    <row r="14" spans="1:7" ht="17.25" customHeight="1">
      <c r="A14" s="6" t="s">
        <v>14</v>
      </c>
      <c r="B14" s="13"/>
      <c r="C14" s="13"/>
      <c r="D14" s="13">
        <f t="shared" si="2"/>
        <v>0</v>
      </c>
      <c r="E14" s="13"/>
      <c r="F14" s="13"/>
      <c r="G14" s="13">
        <f t="shared" si="1"/>
        <v>0</v>
      </c>
    </row>
    <row r="15" spans="1:7" ht="17.25" customHeight="1">
      <c r="A15" s="6" t="s">
        <v>15</v>
      </c>
      <c r="B15" s="13">
        <v>56118255.75</v>
      </c>
      <c r="C15" s="13">
        <v>-2828832.4</v>
      </c>
      <c r="D15" s="13">
        <f t="shared" si="2"/>
        <v>53289423.35</v>
      </c>
      <c r="E15" s="13">
        <v>45841136.18</v>
      </c>
      <c r="F15" s="13">
        <v>45797636.18</v>
      </c>
      <c r="G15" s="13">
        <f t="shared" si="1"/>
        <v>7448287.170000002</v>
      </c>
    </row>
    <row r="16" spans="1:7" ht="17.25" customHeight="1">
      <c r="A16" s="6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7.25" customHeight="1">
      <c r="A17" s="6" t="s">
        <v>17</v>
      </c>
      <c r="B17" s="13"/>
      <c r="C17" s="13"/>
      <c r="D17" s="13">
        <f t="shared" si="2"/>
        <v>0</v>
      </c>
      <c r="E17" s="13"/>
      <c r="F17" s="13"/>
      <c r="G17" s="13">
        <f t="shared" si="1"/>
        <v>0</v>
      </c>
    </row>
    <row r="18" spans="1:7" ht="17.25" customHeight="1">
      <c r="A18" s="6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7.25" customHeight="1">
      <c r="A19" s="6" t="s">
        <v>19</v>
      </c>
      <c r="B19" s="13"/>
      <c r="C19" s="13"/>
      <c r="D19" s="13">
        <f t="shared" si="2"/>
        <v>0</v>
      </c>
      <c r="E19" s="13"/>
      <c r="F19" s="13"/>
      <c r="G19" s="13">
        <f t="shared" si="1"/>
        <v>0</v>
      </c>
    </row>
    <row r="20" spans="1:7" ht="17.25" customHeight="1">
      <c r="A20" s="6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ht="12.75">
      <c r="A21" s="4"/>
      <c r="B21" s="13"/>
      <c r="C21" s="13"/>
      <c r="D21" s="13"/>
      <c r="E21" s="13"/>
      <c r="F21" s="13"/>
      <c r="G21" s="13"/>
    </row>
    <row r="22" spans="1:7" ht="12.75">
      <c r="A22" s="3" t="s">
        <v>21</v>
      </c>
      <c r="B22" s="12">
        <f>SUM(B23:B29)</f>
        <v>0</v>
      </c>
      <c r="C22" s="12">
        <f>SUM(C23:C29)</f>
        <v>0</v>
      </c>
      <c r="D22" s="12">
        <f>SUM(D23:D29)</f>
        <v>0</v>
      </c>
      <c r="E22" s="12">
        <f>SUM(E23:E29)</f>
        <v>0</v>
      </c>
      <c r="F22" s="12">
        <f>SUM(F23:F29)</f>
        <v>0</v>
      </c>
      <c r="G22" s="12">
        <f aca="true" t="shared" si="3" ref="G22:G29">D22-E22</f>
        <v>0</v>
      </c>
    </row>
    <row r="23" spans="1:7" ht="16.5" customHeight="1">
      <c r="A23" s="6" t="s">
        <v>22</v>
      </c>
      <c r="B23" s="13"/>
      <c r="C23" s="13"/>
      <c r="D23" s="13">
        <f aca="true" t="shared" si="4" ref="D23:D29">B23+C23</f>
        <v>0</v>
      </c>
      <c r="E23" s="13"/>
      <c r="F23" s="13"/>
      <c r="G23" s="13">
        <f t="shared" si="3"/>
        <v>0</v>
      </c>
    </row>
    <row r="24" spans="1:7" ht="16.5" customHeight="1">
      <c r="A24" s="6" t="s">
        <v>23</v>
      </c>
      <c r="B24" s="13"/>
      <c r="C24" s="13"/>
      <c r="D24" s="13">
        <f t="shared" si="4"/>
        <v>0</v>
      </c>
      <c r="E24" s="13"/>
      <c r="F24" s="13"/>
      <c r="G24" s="13">
        <f t="shared" si="3"/>
        <v>0</v>
      </c>
    </row>
    <row r="25" spans="1:7" ht="16.5" customHeight="1">
      <c r="A25" s="6" t="s">
        <v>24</v>
      </c>
      <c r="B25" s="13"/>
      <c r="C25" s="13"/>
      <c r="D25" s="13">
        <f t="shared" si="4"/>
        <v>0</v>
      </c>
      <c r="E25" s="13"/>
      <c r="F25" s="13"/>
      <c r="G25" s="13">
        <f t="shared" si="3"/>
        <v>0</v>
      </c>
    </row>
    <row r="26" spans="1:7" ht="16.5" customHeight="1">
      <c r="A26" s="6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ht="16.5" customHeight="1">
      <c r="A27" s="6" t="s">
        <v>26</v>
      </c>
      <c r="B27" s="13"/>
      <c r="C27" s="13"/>
      <c r="D27" s="13">
        <f t="shared" si="4"/>
        <v>0</v>
      </c>
      <c r="E27" s="13"/>
      <c r="F27" s="13"/>
      <c r="G27" s="13">
        <f t="shared" si="3"/>
        <v>0</v>
      </c>
    </row>
    <row r="28" spans="1:7" ht="16.5" customHeight="1">
      <c r="A28" s="6" t="s">
        <v>27</v>
      </c>
      <c r="B28" s="13"/>
      <c r="C28" s="13"/>
      <c r="D28" s="13">
        <f t="shared" si="4"/>
        <v>0</v>
      </c>
      <c r="E28" s="13"/>
      <c r="F28" s="13"/>
      <c r="G28" s="13">
        <f t="shared" si="3"/>
        <v>0</v>
      </c>
    </row>
    <row r="29" spans="1:7" ht="16.5" customHeight="1">
      <c r="A29" s="6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ht="12.75">
      <c r="A30" s="4"/>
      <c r="B30" s="13"/>
      <c r="C30" s="13"/>
      <c r="D30" s="13"/>
      <c r="E30" s="13"/>
      <c r="F30" s="13"/>
      <c r="G30" s="13"/>
    </row>
    <row r="31" spans="1:7" ht="12.75">
      <c r="A31" s="3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8" customHeight="1">
      <c r="A32" s="6" t="s">
        <v>30</v>
      </c>
      <c r="B32" s="13"/>
      <c r="C32" s="13"/>
      <c r="D32" s="13">
        <f aca="true" t="shared" si="6" ref="D32:D40">B32+C32</f>
        <v>0</v>
      </c>
      <c r="E32" s="13"/>
      <c r="F32" s="13"/>
      <c r="G32" s="13">
        <f t="shared" si="5"/>
        <v>0</v>
      </c>
    </row>
    <row r="33" spans="1:7" ht="18" customHeight="1">
      <c r="A33" s="6" t="s">
        <v>31</v>
      </c>
      <c r="B33" s="13"/>
      <c r="C33" s="13"/>
      <c r="D33" s="13">
        <f t="shared" si="6"/>
        <v>0</v>
      </c>
      <c r="E33" s="13"/>
      <c r="F33" s="13"/>
      <c r="G33" s="13">
        <f t="shared" si="5"/>
        <v>0</v>
      </c>
    </row>
    <row r="34" spans="1:7" ht="18" customHeight="1">
      <c r="A34" s="6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8" customHeight="1">
      <c r="A35" s="6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8" customHeight="1">
      <c r="A36" s="6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8" customHeight="1">
      <c r="A37" s="6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ht="18" customHeight="1">
      <c r="A38" s="6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8" customHeight="1">
      <c r="A39" s="6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8" customHeight="1">
      <c r="A40" s="6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12.75">
      <c r="A41" s="4"/>
      <c r="B41" s="13"/>
      <c r="C41" s="13"/>
      <c r="D41" s="13"/>
      <c r="E41" s="13"/>
      <c r="F41" s="13"/>
      <c r="G41" s="13"/>
    </row>
    <row r="42" spans="1:7" ht="12.75">
      <c r="A42" s="3" t="s">
        <v>39</v>
      </c>
      <c r="B42" s="12">
        <f>SUM(B43:B46)</f>
        <v>0</v>
      </c>
      <c r="C42" s="12">
        <f>SUM(C43:C46)</f>
        <v>2279538.38</v>
      </c>
      <c r="D42" s="12">
        <f>SUM(D43:D46)</f>
        <v>2279538.38</v>
      </c>
      <c r="E42" s="12">
        <f>SUM(E43:E46)</f>
        <v>2110024.86</v>
      </c>
      <c r="F42" s="12">
        <f>SUM(F43:F46)</f>
        <v>2110024.86</v>
      </c>
      <c r="G42" s="12">
        <f>D42-E42</f>
        <v>169513.52000000002</v>
      </c>
    </row>
    <row r="43" spans="1:7" ht="20.25" customHeight="1">
      <c r="A43" s="6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5.5">
      <c r="A44" s="7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9.5" customHeight="1">
      <c r="A45" s="6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9.5" customHeight="1">
      <c r="A46" s="6" t="s">
        <v>43</v>
      </c>
      <c r="B46" s="13">
        <v>0</v>
      </c>
      <c r="C46" s="13">
        <v>2279538.38</v>
      </c>
      <c r="D46" s="13">
        <f>B46+C46</f>
        <v>2279538.38</v>
      </c>
      <c r="E46" s="13">
        <v>2110024.86</v>
      </c>
      <c r="F46" s="13">
        <v>2110024.86</v>
      </c>
      <c r="G46" s="13">
        <f>D46-E46</f>
        <v>169513.52000000002</v>
      </c>
    </row>
    <row r="47" spans="1:7" ht="12.75">
      <c r="A47" s="4"/>
      <c r="B47" s="13"/>
      <c r="C47" s="13"/>
      <c r="D47" s="13"/>
      <c r="E47" s="13"/>
      <c r="F47" s="13"/>
      <c r="G47" s="13"/>
    </row>
    <row r="48" spans="1:7" ht="12.75">
      <c r="A48" s="3" t="s">
        <v>44</v>
      </c>
      <c r="B48" s="12">
        <f>B49+B59+B68+B79</f>
        <v>38466770</v>
      </c>
      <c r="C48" s="12">
        <f>C49+C59+C68+C79</f>
        <v>6066428.58</v>
      </c>
      <c r="D48" s="12">
        <f>D49+D59+D68+D79</f>
        <v>44533198.58</v>
      </c>
      <c r="E48" s="12">
        <f>E49+E59+E68+E79</f>
        <v>41621694.29</v>
      </c>
      <c r="F48" s="12">
        <f>F49+F59+F68+F79</f>
        <v>41547082.82</v>
      </c>
      <c r="G48" s="12">
        <f aca="true" t="shared" si="7" ref="G48:G57">D48-E48</f>
        <v>2911504.289999999</v>
      </c>
    </row>
    <row r="49" spans="1:7" ht="12.75">
      <c r="A49" s="3" t="s">
        <v>12</v>
      </c>
      <c r="B49" s="12">
        <f>SUM(B50:B57)</f>
        <v>38466770</v>
      </c>
      <c r="C49" s="12">
        <f>SUM(C50:C57)</f>
        <v>1761550.25</v>
      </c>
      <c r="D49" s="12">
        <f>SUM(D50:D57)</f>
        <v>40228320.25</v>
      </c>
      <c r="E49" s="12">
        <f>SUM(E50:E57)</f>
        <v>37353801.82</v>
      </c>
      <c r="F49" s="12">
        <f>SUM(F50:F57)</f>
        <v>37279190.35</v>
      </c>
      <c r="G49" s="12">
        <f t="shared" si="7"/>
        <v>2874518.4299999997</v>
      </c>
    </row>
    <row r="50" spans="1:7" ht="17.25" customHeight="1">
      <c r="A50" s="6" t="s">
        <v>13</v>
      </c>
      <c r="B50" s="13"/>
      <c r="C50" s="13"/>
      <c r="D50" s="13">
        <f aca="true" t="shared" si="8" ref="D50:D57">B50+C50</f>
        <v>0</v>
      </c>
      <c r="E50" s="13"/>
      <c r="F50" s="13"/>
      <c r="G50" s="13">
        <f t="shared" si="7"/>
        <v>0</v>
      </c>
    </row>
    <row r="51" spans="1:7" ht="17.25" customHeight="1">
      <c r="A51" s="6" t="s">
        <v>14</v>
      </c>
      <c r="B51" s="13"/>
      <c r="C51" s="13"/>
      <c r="D51" s="13">
        <f t="shared" si="8"/>
        <v>0</v>
      </c>
      <c r="E51" s="13"/>
      <c r="F51" s="13"/>
      <c r="G51" s="13">
        <f t="shared" si="7"/>
        <v>0</v>
      </c>
    </row>
    <row r="52" spans="1:7" ht="17.25" customHeight="1">
      <c r="A52" s="6" t="s">
        <v>15</v>
      </c>
      <c r="B52" s="13">
        <v>38466770</v>
      </c>
      <c r="C52" s="13">
        <v>1761550.25</v>
      </c>
      <c r="D52" s="13">
        <f t="shared" si="8"/>
        <v>40228320.25</v>
      </c>
      <c r="E52" s="13">
        <v>37353801.82</v>
      </c>
      <c r="F52" s="13">
        <v>37279190.35</v>
      </c>
      <c r="G52" s="13">
        <f t="shared" si="7"/>
        <v>2874518.4299999997</v>
      </c>
    </row>
    <row r="53" spans="1:7" ht="17.25" customHeight="1">
      <c r="A53" s="6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7.25" customHeight="1">
      <c r="A54" s="6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7.25" customHeight="1">
      <c r="A55" s="6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7.25" customHeight="1">
      <c r="A56" s="6" t="s">
        <v>19</v>
      </c>
      <c r="B56" s="13"/>
      <c r="C56" s="13"/>
      <c r="D56" s="13">
        <f t="shared" si="8"/>
        <v>0</v>
      </c>
      <c r="E56" s="13"/>
      <c r="F56" s="13"/>
      <c r="G56" s="13">
        <f t="shared" si="7"/>
        <v>0</v>
      </c>
    </row>
    <row r="57" spans="1:7" ht="17.25" customHeight="1">
      <c r="A57" s="6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ht="12.75">
      <c r="A58" s="4"/>
      <c r="B58" s="13"/>
      <c r="C58" s="13"/>
      <c r="D58" s="13"/>
      <c r="E58" s="13"/>
      <c r="F58" s="13"/>
      <c r="G58" s="13"/>
    </row>
    <row r="59" spans="1:7" ht="12.75">
      <c r="A59" s="3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aca="true" t="shared" si="9" ref="G59:G66">D59-E59</f>
        <v>0</v>
      </c>
    </row>
    <row r="60" spans="1:7" ht="19.5" customHeight="1">
      <c r="A60" s="6" t="s">
        <v>22</v>
      </c>
      <c r="B60" s="13"/>
      <c r="C60" s="13"/>
      <c r="D60" s="13">
        <f aca="true" t="shared" si="10" ref="D60:D66">B60+C60</f>
        <v>0</v>
      </c>
      <c r="E60" s="13"/>
      <c r="F60" s="13"/>
      <c r="G60" s="13">
        <f t="shared" si="9"/>
        <v>0</v>
      </c>
    </row>
    <row r="61" spans="1:7" ht="19.5" customHeight="1">
      <c r="A61" s="6" t="s">
        <v>23</v>
      </c>
      <c r="B61" s="13"/>
      <c r="C61" s="13"/>
      <c r="D61" s="13">
        <f t="shared" si="10"/>
        <v>0</v>
      </c>
      <c r="E61" s="13"/>
      <c r="F61" s="13"/>
      <c r="G61" s="13">
        <f t="shared" si="9"/>
        <v>0</v>
      </c>
    </row>
    <row r="62" spans="1:7" ht="19.5" customHeight="1">
      <c r="A62" s="6" t="s">
        <v>24</v>
      </c>
      <c r="B62" s="13"/>
      <c r="C62" s="13"/>
      <c r="D62" s="13">
        <f t="shared" si="10"/>
        <v>0</v>
      </c>
      <c r="E62" s="13"/>
      <c r="F62" s="13"/>
      <c r="G62" s="13">
        <f t="shared" si="9"/>
        <v>0</v>
      </c>
    </row>
    <row r="63" spans="1:7" ht="19.5" customHeight="1">
      <c r="A63" s="6" t="s">
        <v>25</v>
      </c>
      <c r="B63" s="13"/>
      <c r="C63" s="13"/>
      <c r="D63" s="13">
        <f t="shared" si="10"/>
        <v>0</v>
      </c>
      <c r="E63" s="13"/>
      <c r="F63" s="13"/>
      <c r="G63" s="13">
        <f t="shared" si="9"/>
        <v>0</v>
      </c>
    </row>
    <row r="64" spans="1:7" ht="19.5" customHeight="1">
      <c r="A64" s="6" t="s">
        <v>26</v>
      </c>
      <c r="B64" s="13"/>
      <c r="C64" s="13"/>
      <c r="D64" s="13">
        <f t="shared" si="10"/>
        <v>0</v>
      </c>
      <c r="E64" s="13"/>
      <c r="F64" s="13"/>
      <c r="G64" s="13">
        <f t="shared" si="9"/>
        <v>0</v>
      </c>
    </row>
    <row r="65" spans="1:7" ht="19.5" customHeight="1">
      <c r="A65" s="6" t="s">
        <v>27</v>
      </c>
      <c r="B65" s="13"/>
      <c r="C65" s="13"/>
      <c r="D65" s="13">
        <f t="shared" si="10"/>
        <v>0</v>
      </c>
      <c r="E65" s="13"/>
      <c r="F65" s="13"/>
      <c r="G65" s="13">
        <f t="shared" si="9"/>
        <v>0</v>
      </c>
    </row>
    <row r="66" spans="1:7" ht="19.5" customHeight="1">
      <c r="A66" s="6" t="s">
        <v>28</v>
      </c>
      <c r="B66" s="13"/>
      <c r="C66" s="13"/>
      <c r="D66" s="13">
        <f t="shared" si="10"/>
        <v>0</v>
      </c>
      <c r="E66" s="13"/>
      <c r="F66" s="13"/>
      <c r="G66" s="13">
        <f t="shared" si="9"/>
        <v>0</v>
      </c>
    </row>
    <row r="67" spans="1:7" ht="12.75">
      <c r="A67" s="4"/>
      <c r="B67" s="13"/>
      <c r="C67" s="13"/>
      <c r="D67" s="13"/>
      <c r="E67" s="13"/>
      <c r="F67" s="13"/>
      <c r="G67" s="13"/>
    </row>
    <row r="68" spans="1:7" ht="12.75">
      <c r="A68" s="3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aca="true" t="shared" si="11" ref="G68:G77">D68-E68</f>
        <v>0</v>
      </c>
    </row>
    <row r="69" spans="1:7" ht="20.25" customHeight="1">
      <c r="A69" s="6" t="s">
        <v>30</v>
      </c>
      <c r="B69" s="13"/>
      <c r="C69" s="13"/>
      <c r="D69" s="13">
        <f aca="true" t="shared" si="12" ref="D69:D77">B69+C69</f>
        <v>0</v>
      </c>
      <c r="E69" s="13"/>
      <c r="F69" s="13"/>
      <c r="G69" s="13">
        <f t="shared" si="11"/>
        <v>0</v>
      </c>
    </row>
    <row r="70" spans="1:7" ht="20.25" customHeight="1">
      <c r="A70" s="6" t="s">
        <v>31</v>
      </c>
      <c r="B70" s="13"/>
      <c r="C70" s="13"/>
      <c r="D70" s="13">
        <f t="shared" si="12"/>
        <v>0</v>
      </c>
      <c r="E70" s="13"/>
      <c r="F70" s="13"/>
      <c r="G70" s="13">
        <f t="shared" si="11"/>
        <v>0</v>
      </c>
    </row>
    <row r="71" spans="1:7" ht="20.25" customHeight="1">
      <c r="A71" s="6" t="s">
        <v>32</v>
      </c>
      <c r="B71" s="13"/>
      <c r="C71" s="13"/>
      <c r="D71" s="13">
        <f t="shared" si="12"/>
        <v>0</v>
      </c>
      <c r="E71" s="13"/>
      <c r="F71" s="13"/>
      <c r="G71" s="13">
        <f t="shared" si="11"/>
        <v>0</v>
      </c>
    </row>
    <row r="72" spans="1:7" ht="20.25" customHeight="1">
      <c r="A72" s="6" t="s">
        <v>33</v>
      </c>
      <c r="B72" s="13"/>
      <c r="C72" s="13"/>
      <c r="D72" s="13">
        <f t="shared" si="12"/>
        <v>0</v>
      </c>
      <c r="E72" s="13"/>
      <c r="F72" s="13"/>
      <c r="G72" s="13">
        <f t="shared" si="11"/>
        <v>0</v>
      </c>
    </row>
    <row r="73" spans="1:7" ht="20.25" customHeight="1">
      <c r="A73" s="6" t="s">
        <v>34</v>
      </c>
      <c r="B73" s="13"/>
      <c r="C73" s="13"/>
      <c r="D73" s="13">
        <f t="shared" si="12"/>
        <v>0</v>
      </c>
      <c r="E73" s="13"/>
      <c r="F73" s="13"/>
      <c r="G73" s="13">
        <f t="shared" si="11"/>
        <v>0</v>
      </c>
    </row>
    <row r="74" spans="1:7" ht="20.25" customHeight="1">
      <c r="A74" s="6" t="s">
        <v>35</v>
      </c>
      <c r="B74" s="13"/>
      <c r="C74" s="13"/>
      <c r="D74" s="13">
        <f t="shared" si="12"/>
        <v>0</v>
      </c>
      <c r="E74" s="13"/>
      <c r="F74" s="13"/>
      <c r="G74" s="13">
        <f t="shared" si="11"/>
        <v>0</v>
      </c>
    </row>
    <row r="75" spans="1:7" ht="20.25" customHeight="1">
      <c r="A75" s="6" t="s">
        <v>36</v>
      </c>
      <c r="B75" s="13"/>
      <c r="C75" s="13"/>
      <c r="D75" s="13">
        <f t="shared" si="12"/>
        <v>0</v>
      </c>
      <c r="E75" s="13"/>
      <c r="F75" s="13"/>
      <c r="G75" s="13">
        <f t="shared" si="11"/>
        <v>0</v>
      </c>
    </row>
    <row r="76" spans="1:7" ht="20.25" customHeight="1">
      <c r="A76" s="6" t="s">
        <v>37</v>
      </c>
      <c r="B76" s="13"/>
      <c r="C76" s="13"/>
      <c r="D76" s="13">
        <f t="shared" si="12"/>
        <v>0</v>
      </c>
      <c r="E76" s="13"/>
      <c r="F76" s="13"/>
      <c r="G76" s="13">
        <f t="shared" si="11"/>
        <v>0</v>
      </c>
    </row>
    <row r="77" spans="1:7" ht="20.25" customHeight="1">
      <c r="A77" s="8" t="s">
        <v>38</v>
      </c>
      <c r="B77" s="14"/>
      <c r="C77" s="14"/>
      <c r="D77" s="14">
        <f t="shared" si="12"/>
        <v>0</v>
      </c>
      <c r="E77" s="14"/>
      <c r="F77" s="14"/>
      <c r="G77" s="14">
        <f t="shared" si="11"/>
        <v>0</v>
      </c>
    </row>
    <row r="78" spans="1:7" ht="12.75">
      <c r="A78" s="4"/>
      <c r="B78" s="13"/>
      <c r="C78" s="13"/>
      <c r="D78" s="13"/>
      <c r="E78" s="13"/>
      <c r="F78" s="13"/>
      <c r="G78" s="13"/>
    </row>
    <row r="79" spans="1:7" ht="12.75">
      <c r="A79" s="3" t="s">
        <v>39</v>
      </c>
      <c r="B79" s="12">
        <f>SUM(B80:B83)</f>
        <v>0</v>
      </c>
      <c r="C79" s="12">
        <f>SUM(C80:C83)</f>
        <v>4304878.33</v>
      </c>
      <c r="D79" s="12">
        <f>SUM(D80:D83)</f>
        <v>4304878.33</v>
      </c>
      <c r="E79" s="12">
        <f>SUM(E80:E83)</f>
        <v>4267892.47</v>
      </c>
      <c r="F79" s="12">
        <f>SUM(F80:F83)</f>
        <v>4267892.47</v>
      </c>
      <c r="G79" s="12">
        <f>D79-E79</f>
        <v>36985.860000000335</v>
      </c>
    </row>
    <row r="80" spans="1:7" ht="22.5" customHeight="1">
      <c r="A80" s="6" t="s">
        <v>40</v>
      </c>
      <c r="B80" s="13"/>
      <c r="C80" s="13"/>
      <c r="D80" s="13">
        <f>B80+C80</f>
        <v>0</v>
      </c>
      <c r="E80" s="13"/>
      <c r="F80" s="13"/>
      <c r="G80" s="13">
        <f>D80-E80</f>
        <v>0</v>
      </c>
    </row>
    <row r="81" spans="1:7" ht="25.5">
      <c r="A81" s="7" t="s">
        <v>41</v>
      </c>
      <c r="B81" s="13"/>
      <c r="C81" s="13"/>
      <c r="D81" s="13">
        <f>B81+C81</f>
        <v>0</v>
      </c>
      <c r="E81" s="13"/>
      <c r="F81" s="13"/>
      <c r="G81" s="13">
        <f>D81-E81</f>
        <v>0</v>
      </c>
    </row>
    <row r="82" spans="1:7" ht="21.75" customHeight="1">
      <c r="A82" s="6" t="s">
        <v>42</v>
      </c>
      <c r="B82" s="13"/>
      <c r="C82" s="13"/>
      <c r="D82" s="13">
        <f>B82+C82</f>
        <v>0</v>
      </c>
      <c r="E82" s="13"/>
      <c r="F82" s="13"/>
      <c r="G82" s="13">
        <f>D82-E82</f>
        <v>0</v>
      </c>
    </row>
    <row r="83" spans="1:7" ht="21.75" customHeight="1">
      <c r="A83" s="6" t="s">
        <v>43</v>
      </c>
      <c r="B83" s="13">
        <v>0</v>
      </c>
      <c r="C83" s="13">
        <v>4304878.33</v>
      </c>
      <c r="D83" s="13">
        <f>B83+C83</f>
        <v>4304878.33</v>
      </c>
      <c r="E83" s="13">
        <v>4267892.47</v>
      </c>
      <c r="F83" s="13">
        <v>4267892.47</v>
      </c>
      <c r="G83" s="13">
        <f>D83-E83</f>
        <v>36985.860000000335</v>
      </c>
    </row>
    <row r="84" spans="1:7" ht="12.75">
      <c r="A84" s="4"/>
      <c r="B84" s="13"/>
      <c r="C84" s="13"/>
      <c r="D84" s="13"/>
      <c r="E84" s="13"/>
      <c r="F84" s="13"/>
      <c r="G84" s="13"/>
    </row>
    <row r="85" spans="1:7" ht="12.75">
      <c r="A85" s="3" t="s">
        <v>45</v>
      </c>
      <c r="B85" s="12">
        <f aca="true" t="shared" si="13" ref="B85:G85">B11+B48</f>
        <v>94585025.75</v>
      </c>
      <c r="C85" s="12">
        <f t="shared" si="13"/>
        <v>5517134.5600000005</v>
      </c>
      <c r="D85" s="12">
        <f t="shared" si="13"/>
        <v>100102160.31</v>
      </c>
      <c r="E85" s="12">
        <f t="shared" si="13"/>
        <v>89572855.33</v>
      </c>
      <c r="F85" s="12">
        <f t="shared" si="13"/>
        <v>89454743.86</v>
      </c>
      <c r="G85" s="12">
        <f t="shared" si="13"/>
        <v>10529304.98</v>
      </c>
    </row>
    <row r="86" spans="1:7" ht="13.5" thickBot="1">
      <c r="A86" s="5"/>
      <c r="B86" s="15"/>
      <c r="C86" s="15"/>
      <c r="D86" s="15"/>
      <c r="E86" s="15"/>
      <c r="F86" s="15"/>
      <c r="G86" s="15"/>
    </row>
    <row r="91" spans="1:7" ht="12.75">
      <c r="A91" s="32" t="s">
        <v>47</v>
      </c>
      <c r="B91" s="32"/>
      <c r="C91" s="32"/>
      <c r="D91" s="32"/>
      <c r="E91" s="32"/>
      <c r="F91" s="32"/>
      <c r="G91" s="32"/>
    </row>
    <row r="92" spans="1:7" ht="24.75" customHeight="1">
      <c r="A92" s="32"/>
      <c r="B92" s="32"/>
      <c r="C92" s="32"/>
      <c r="D92" s="32"/>
      <c r="E92" s="32"/>
      <c r="F92" s="32"/>
      <c r="G92" s="32"/>
    </row>
    <row r="93" spans="1:7" ht="16.5">
      <c r="A93" s="23"/>
      <c r="B93" s="21"/>
      <c r="C93" s="21"/>
      <c r="D93" s="21"/>
      <c r="E93" s="21"/>
      <c r="F93" s="21"/>
      <c r="G93" s="21"/>
    </row>
    <row r="94" spans="1:7" ht="15.75">
      <c r="A94" s="9"/>
      <c r="B94" s="17"/>
      <c r="C94" s="17"/>
      <c r="D94" s="17"/>
      <c r="E94" s="17"/>
      <c r="F94" s="18"/>
      <c r="G94" s="18"/>
    </row>
    <row r="95" spans="1:7" ht="12.75">
      <c r="A95" s="33" t="s">
        <v>48</v>
      </c>
      <c r="B95" s="33"/>
      <c r="C95" s="33"/>
      <c r="D95" s="33"/>
      <c r="E95" s="33"/>
      <c r="F95" s="33"/>
      <c r="G95" s="33"/>
    </row>
    <row r="96" spans="1:7" ht="40.5" customHeight="1">
      <c r="A96" s="33"/>
      <c r="B96" s="33"/>
      <c r="C96" s="33"/>
      <c r="D96" s="33"/>
      <c r="E96" s="33"/>
      <c r="F96" s="33"/>
      <c r="G96" s="33"/>
    </row>
    <row r="97" spans="1:7" ht="12.75">
      <c r="A97" s="24"/>
      <c r="B97" s="19"/>
      <c r="C97" s="19"/>
      <c r="D97" s="19"/>
      <c r="E97" s="19"/>
      <c r="F97" s="19"/>
      <c r="G97" s="19"/>
    </row>
    <row r="98" spans="1:7" ht="12.75">
      <c r="A98" s="24"/>
      <c r="B98" s="19"/>
      <c r="C98" s="19"/>
      <c r="D98" s="19"/>
      <c r="E98" s="19"/>
      <c r="F98" s="19"/>
      <c r="G98" s="19"/>
    </row>
    <row r="99" spans="1:7" ht="12.75">
      <c r="A99" s="24"/>
      <c r="B99" s="19"/>
      <c r="C99" s="19"/>
      <c r="D99" s="19"/>
      <c r="E99" s="19"/>
      <c r="F99" s="19"/>
      <c r="G99" s="19"/>
    </row>
    <row r="100" spans="1:7" ht="12.75">
      <c r="A100" s="24"/>
      <c r="B100" s="19"/>
      <c r="C100" s="19"/>
      <c r="D100" s="19"/>
      <c r="E100" s="19"/>
      <c r="F100" s="19"/>
      <c r="G100" s="19"/>
    </row>
    <row r="101" spans="1:7" ht="12.75">
      <c r="A101" s="24"/>
      <c r="B101" s="19"/>
      <c r="C101" s="19"/>
      <c r="D101" s="19"/>
      <c r="E101" s="19"/>
      <c r="F101" s="19"/>
      <c r="G101" s="19"/>
    </row>
    <row r="102" spans="1:7" ht="12.75">
      <c r="A102" s="24"/>
      <c r="B102" s="19"/>
      <c r="C102" s="19"/>
      <c r="D102" s="19"/>
      <c r="E102" s="19"/>
      <c r="F102" s="19"/>
      <c r="G102" s="19"/>
    </row>
    <row r="103" spans="1:7" ht="12.75">
      <c r="A103" s="24"/>
      <c r="B103" s="19"/>
      <c r="C103" s="19"/>
      <c r="D103" s="19"/>
      <c r="E103" s="19"/>
      <c r="F103" s="19"/>
      <c r="G103" s="19"/>
    </row>
    <row r="104" spans="1:7" ht="12.75">
      <c r="A104" s="24"/>
      <c r="B104" s="19"/>
      <c r="C104" s="19"/>
      <c r="D104" s="19"/>
      <c r="E104" s="19"/>
      <c r="F104" s="19"/>
      <c r="G104" s="19"/>
    </row>
    <row r="105" spans="1:7" ht="12.75">
      <c r="A105" s="24"/>
      <c r="B105" s="19"/>
      <c r="C105" s="19"/>
      <c r="D105" s="19"/>
      <c r="E105" s="19"/>
      <c r="F105" s="19"/>
      <c r="G105" s="19"/>
    </row>
    <row r="106" spans="1:7" ht="15.75">
      <c r="A106" s="9"/>
      <c r="B106" s="17"/>
      <c r="C106" s="17"/>
      <c r="D106" s="17"/>
      <c r="E106" s="17"/>
      <c r="F106" s="18"/>
      <c r="G106" s="18"/>
    </row>
    <row r="107" spans="1:7" ht="15.75" customHeight="1">
      <c r="A107" s="34" t="s">
        <v>49</v>
      </c>
      <c r="B107" s="34"/>
      <c r="C107" s="34"/>
      <c r="D107" s="30" t="s">
        <v>50</v>
      </c>
      <c r="E107" s="30"/>
      <c r="F107" s="30"/>
      <c r="G107" s="30"/>
    </row>
    <row r="108" spans="1:7" ht="15.75" customHeight="1">
      <c r="A108" s="35" t="s">
        <v>51</v>
      </c>
      <c r="B108" s="36"/>
      <c r="C108" s="36"/>
      <c r="D108" s="31" t="s">
        <v>52</v>
      </c>
      <c r="E108" s="31"/>
      <c r="F108" s="31"/>
      <c r="G108" s="31"/>
    </row>
    <row r="109" spans="1:7" ht="12.75">
      <c r="A109" s="10"/>
      <c r="B109" s="20"/>
      <c r="C109" s="20"/>
      <c r="D109" s="20"/>
      <c r="E109" s="20"/>
      <c r="F109" s="20"/>
      <c r="G109" s="20"/>
    </row>
    <row r="110" spans="1:7" ht="12.75">
      <c r="A110" s="10"/>
      <c r="B110" s="20"/>
      <c r="C110" s="20"/>
      <c r="D110" s="20"/>
      <c r="E110" s="20"/>
      <c r="F110" s="20"/>
      <c r="G110" s="20"/>
    </row>
    <row r="111" spans="1:7" ht="12.75">
      <c r="A111" s="10"/>
      <c r="B111" s="20"/>
      <c r="C111" s="20"/>
      <c r="D111" s="20"/>
      <c r="E111" s="20"/>
      <c r="F111" s="20"/>
      <c r="G111" s="20"/>
    </row>
    <row r="112" spans="1:7" ht="12.75">
      <c r="A112" s="10"/>
      <c r="B112" s="20"/>
      <c r="C112" s="20"/>
      <c r="D112" s="20"/>
      <c r="E112" s="20"/>
      <c r="F112" s="20"/>
      <c r="G112" s="20"/>
    </row>
    <row r="113" spans="1:7" ht="15.75">
      <c r="A113" s="10"/>
      <c r="B113" s="30" t="s">
        <v>53</v>
      </c>
      <c r="C113" s="30"/>
      <c r="D113" s="30"/>
      <c r="E113" s="30"/>
      <c r="F113" s="20"/>
      <c r="G113" s="20"/>
    </row>
    <row r="114" spans="1:7" ht="15.75">
      <c r="A114" s="10"/>
      <c r="B114" s="31" t="s">
        <v>54</v>
      </c>
      <c r="C114" s="31"/>
      <c r="D114" s="31"/>
      <c r="E114" s="31"/>
      <c r="F114" s="20"/>
      <c r="G114" s="20"/>
    </row>
  </sheetData>
  <sheetProtection/>
  <mergeCells count="16">
    <mergeCell ref="B113:E113"/>
    <mergeCell ref="B114:E114"/>
    <mergeCell ref="A91:G92"/>
    <mergeCell ref="A95:G96"/>
    <mergeCell ref="A107:C107"/>
    <mergeCell ref="D107:G107"/>
    <mergeCell ref="A108:C108"/>
    <mergeCell ref="D108:G108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6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2022-01-10T23:44:08Z</cp:lastPrinted>
  <dcterms:created xsi:type="dcterms:W3CDTF">2016-10-11T20:47:09Z</dcterms:created>
  <dcterms:modified xsi:type="dcterms:W3CDTF">2022-01-11T18:11:29Z</dcterms:modified>
  <cp:category/>
  <cp:version/>
  <cp:contentType/>
  <cp:contentStatus/>
</cp:coreProperties>
</file>