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<sst xmlns="http://schemas.openxmlformats.org/spreadsheetml/2006/main" count="127" uniqueCount="124">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</sst>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21614421.099999998</v>
      </c>
      <c r="D9" s="9">
        <f>SUM(D10:D16)</f>
        <v>10045463.96</v>
      </c>
      <c r="E9" s="11" t="s">
        <v>8</v>
      </c>
      <c r="F9" s="9">
        <f>SUM(F10:F18)</f>
        <v>1568359.5899999999</v>
      </c>
      <c r="G9" s="9">
        <f>SUM(G10:G18)</f>
        <v>2715466.56</v>
      </c>
    </row>
    <row r="10" spans="2:7" ht="12.75">
      <c r="B10" s="12" t="s">
        <v>9</v>
      </c>
      <c r="C10" s="9">
        <v>1028087.63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20586333.47</v>
      </c>
      <c r="D11" s="9">
        <v>10045463.96</v>
      </c>
      <c r="E11" s="13" t="s">
        <v>12</v>
      </c>
      <c r="F11" s="9">
        <v>39998</v>
      </c>
      <c r="G11" s="9">
        <v>71611.47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148258.24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8846.4</v>
      </c>
      <c r="G14" s="9">
        <v>3000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1167858.22</v>
      </c>
      <c r="G16" s="9">
        <v>1815535.02</v>
      </c>
    </row>
    <row r="17" spans="2:7" ht="12.75">
      <c r="B17" s="10" t="s">
        <v>23</v>
      </c>
      <c r="C17" s="9">
        <f>SUM(C18:C24)</f>
        <v>336206.66</v>
      </c>
      <c r="D17" s="9">
        <f>SUM(D18:D24)</f>
        <v>675085.2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203398.73</v>
      </c>
      <c r="G18" s="9">
        <v>677061.83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314770.18</v>
      </c>
      <c r="D20" s="9">
        <v>653648.72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21436.48</v>
      </c>
      <c r="D24" s="9">
        <v>21436.48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374434.57</v>
      </c>
      <c r="D25" s="9">
        <f>SUM(D26:D30)</f>
        <v>2102807.25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1318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1318</v>
      </c>
      <c r="G28" s="9">
        <v>0</v>
      </c>
    </row>
    <row r="29" spans="2:7" ht="12.75">
      <c r="B29" s="12" t="s">
        <v>47</v>
      </c>
      <c r="C29" s="9">
        <v>374434.57</v>
      </c>
      <c r="D29" s="9">
        <v>2102807.25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22325062.33</v>
      </c>
      <c r="D47" s="9">
        <f>D9+D17+D25+D31+D37+D38+D41</f>
        <v>12823356.41</v>
      </c>
      <c r="E47" s="8" t="s">
        <v>82</v>
      </c>
      <c r="F47" s="9">
        <f>F9+F19+F23+F26+F27+F31+F38+F42</f>
        <v>1569677.5899999999</v>
      </c>
      <c r="G47" s="9">
        <f>G9+G19+G23+G26+G27+G31+G38+G42</f>
        <v>2715466.56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81445694.96</v>
      </c>
      <c r="D52" s="9">
        <v>74444521.9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26564884.82</v>
      </c>
      <c r="D53" s="9">
        <v>26307303.47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12000</v>
      </c>
      <c r="D54" s="9">
        <v>12000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-11424608.08</v>
      </c>
      <c r="D55" s="9">
        <v>-11424608.08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1569677.5899999999</v>
      </c>
      <c r="G59" s="9">
        <f>G47+G57</f>
        <v>2715466.56</v>
      </c>
    </row>
    <row r="60" spans="2:7" ht="25.5">
      <c r="B60" s="6" t="s">
        <v>102</v>
      </c>
      <c r="C60" s="9">
        <f>SUM(C50:C58)</f>
        <v>96597971.7</v>
      </c>
      <c r="D60" s="9">
        <f>SUM(D50:D58)</f>
        <v>89339217.29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118923034.03</v>
      </c>
      <c r="D62" s="9">
        <f>D47+D60</f>
        <v>102162573.7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117306985.58</v>
      </c>
      <c r="G68" s="9">
        <f>SUM(G69:G73)</f>
        <v>99447107.14</v>
      </c>
    </row>
    <row r="69" spans="2:7" ht="12.75">
      <c r="B69" s="10"/>
      <c r="C69" s="9"/>
      <c r="D69" s="9"/>
      <c r="E69" s="11" t="s">
        <v>110</v>
      </c>
      <c r="F69" s="9">
        <v>18173978.66</v>
      </c>
      <c r="G69" s="9">
        <v>21131437.2</v>
      </c>
    </row>
    <row r="70" spans="2:7" ht="12.75">
      <c r="B70" s="10"/>
      <c r="C70" s="9"/>
      <c r="D70" s="9"/>
      <c r="E70" s="11" t="s">
        <v>111</v>
      </c>
      <c r="F70" s="9">
        <v>82724764.6</v>
      </c>
      <c r="G70" s="9">
        <v>61907427.62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22894962.92</v>
      </c>
      <c r="G72" s="9">
        <v>22894962.92</v>
      </c>
    </row>
    <row r="73" spans="2:7" ht="12.75">
      <c r="B73" s="10"/>
      <c r="C73" s="9"/>
      <c r="D73" s="9"/>
      <c r="E73" s="11" t="s">
        <v>114</v>
      </c>
      <c r="F73" s="9">
        <v>-6486720.6</v>
      </c>
      <c r="G73" s="9">
        <v>-6486720.6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117306985.58</v>
      </c>
      <c r="G79" s="9">
        <f>G63+G68+G75</f>
        <v>99447107.14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118876663.17</v>
      </c>
      <c r="G81" s="9">
        <f>G59+G79</f>
        <v>102162573.7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2022-07-08T21:42:03Z</dcterms:modified>
  <cp:category/>
  <cp:version/>
  <cp:contentType/>
  <cp:contentStatus/>
</cp:coreProperties>
</file>