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96EB272B-1129-4E2B-8AA5-0E4A9486DC63}" xr6:coauthVersionLast="47" xr6:coauthVersionMax="47" xr10:uidLastSave="{00000000-0000-0000-0000-000000000000}"/>
  <bookViews>
    <workbookView xWindow="-120" yWindow="-120" windowWidth="29040" windowHeight="15720" xr2:uid="{402B7E7F-BBCE-4F90-A891-E9E71890727F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/>
  <c r="H76" i="1"/>
  <c r="H75" i="1"/>
  <c r="E70" i="1"/>
  <c r="E69" i="1"/>
  <c r="E76" i="1"/>
  <c r="E75" i="1"/>
  <c r="E77" i="1"/>
  <c r="E64" i="1"/>
  <c r="E65" i="1"/>
  <c r="E63" i="1"/>
  <c r="E61" i="1"/>
  <c r="E62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0" i="1"/>
  <c r="E39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6" i="1"/>
  <c r="H59" i="1"/>
  <c r="H58" i="1"/>
  <c r="H57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29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D67" i="1"/>
  <c r="F56" i="1"/>
  <c r="G56" i="1"/>
  <c r="D47" i="1"/>
  <c r="F47" i="1"/>
  <c r="F6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C38" i="1"/>
  <c r="C36" i="1"/>
  <c r="C29" i="1"/>
  <c r="C17" i="1"/>
  <c r="H61" i="1"/>
  <c r="H77" i="1"/>
  <c r="E47" i="1"/>
  <c r="H47" i="1"/>
  <c r="E38" i="1"/>
  <c r="E29" i="1"/>
  <c r="F42" i="1"/>
  <c r="F72" i="1"/>
  <c r="C42" i="1"/>
  <c r="C72" i="1"/>
  <c r="E17" i="1"/>
  <c r="H17" i="1"/>
  <c r="H42" i="1"/>
  <c r="H44" i="1"/>
  <c r="G42" i="1"/>
  <c r="G72" i="1"/>
  <c r="D42" i="1"/>
  <c r="D72" i="1"/>
  <c r="E67" i="1"/>
  <c r="H67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<sst xmlns="http://schemas.openxmlformats.org/spreadsheetml/2006/main" count="75" uniqueCount="75">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</sst>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239E-B838-4914-BD4F-04D0D088C7E6}">
  <sheetPr>
    <pageSetUpPr fitToPage="1"/>
  </sheetPr>
  <dimension ref="B1:H84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>
        <v>5510604.3399999999</v>
      </c>
      <c r="D10" s="4">
        <v>7755740.6399999997</v>
      </c>
      <c r="E10" s="3">
        <f>C10+D10</f>
        <v>13266344.98</v>
      </c>
      <c r="F10" s="4">
        <v>9537484.9000000004</v>
      </c>
      <c r="G10" s="4">
        <v>9537484.9000000004</v>
      </c>
      <c r="H10" s="3">
        <f>G10-C10</f>
        <v>4026880.5600000005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>
        <v>7071852.3200000003</v>
      </c>
      <c r="D13" s="4">
        <v>99315.06</v>
      </c>
      <c r="E13" s="3">
        <f t="shared" si="0"/>
        <v>7171167.3799999999</v>
      </c>
      <c r="F13" s="4">
        <v>6789281.7400000002</v>
      </c>
      <c r="G13" s="4">
        <v>6789281.7400000002</v>
      </c>
      <c r="H13" s="3">
        <f t="shared" si="1"/>
        <v>-282570.58000000007</v>
      </c>
    </row>
    <row r="14" spans="2:8" x14ac:dyDescent="0.2">
      <c r="B14" s="20" t="s">
        <v>16</v>
      </c>
      <c r="C14" s="3">
        <v>1408536</v>
      </c>
      <c r="D14" s="4">
        <v>295298.92</v>
      </c>
      <c r="E14" s="3">
        <f t="shared" si="0"/>
        <v>1703834.92</v>
      </c>
      <c r="F14" s="4">
        <v>1703834.92</v>
      </c>
      <c r="G14" s="4">
        <v>1703834.92</v>
      </c>
      <c r="H14" s="3">
        <f t="shared" si="1"/>
        <v>295298.91999999993</v>
      </c>
    </row>
    <row r="15" spans="2:8" x14ac:dyDescent="0.2">
      <c r="B15" s="20" t="s">
        <v>17</v>
      </c>
      <c r="C15" s="3">
        <v>239196.3</v>
      </c>
      <c r="D15" s="4">
        <v>17571560.93</v>
      </c>
      <c r="E15" s="3">
        <f t="shared" si="0"/>
        <v>17810757.23</v>
      </c>
      <c r="F15" s="4">
        <v>223198.97</v>
      </c>
      <c r="G15" s="4">
        <v>17810757.23</v>
      </c>
      <c r="H15" s="3">
        <f t="shared" si="1"/>
        <v>17571560.93</v>
      </c>
    </row>
    <row r="16" spans="2:8" x14ac:dyDescent="0.2">
      <c r="B16" s="20" t="s">
        <v>70</v>
      </c>
      <c r="C16" s="3">
        <v>0</v>
      </c>
      <c r="D16" s="4">
        <v>3246.08</v>
      </c>
      <c r="E16" s="3">
        <f t="shared" si="0"/>
        <v>3246.08</v>
      </c>
      <c r="F16" s="4">
        <v>3246.08</v>
      </c>
      <c r="G16" s="4">
        <v>3246.08</v>
      </c>
      <c r="H16" s="3">
        <f t="shared" si="1"/>
        <v>3246.08</v>
      </c>
    </row>
    <row r="17" spans="2:8" ht="25.5" x14ac:dyDescent="0.2">
      <c r="B17" s="24" t="s">
        <v>68</v>
      </c>
      <c r="C17" s="3">
        <f t="shared" ref="C17:H17" si="2">SUM(C18:C28)</f>
        <v>63577586</v>
      </c>
      <c r="D17" s="5">
        <f t="shared" si="2"/>
        <v>219211.68000000005</v>
      </c>
      <c r="E17" s="5">
        <f t="shared" si="2"/>
        <v>63796797.680000007</v>
      </c>
      <c r="F17" s="5">
        <f t="shared" si="2"/>
        <v>63754997.680000007</v>
      </c>
      <c r="G17" s="5">
        <f t="shared" si="2"/>
        <v>63754997.680000007</v>
      </c>
      <c r="H17" s="5">
        <f t="shared" si="2"/>
        <v>177411.6800000025</v>
      </c>
    </row>
    <row r="18" spans="2:8" x14ac:dyDescent="0.2">
      <c r="B18" s="21" t="s">
        <v>18</v>
      </c>
      <c r="C18" s="3">
        <v>43261600</v>
      </c>
      <c r="D18" s="4">
        <v>-479767.12</v>
      </c>
      <c r="E18" s="3">
        <f t="shared" si="0"/>
        <v>42781832.880000003</v>
      </c>
      <c r="F18" s="4">
        <v>42740032.880000003</v>
      </c>
      <c r="G18" s="4">
        <v>42740032.880000003</v>
      </c>
      <c r="H18" s="3">
        <f>G18-C18</f>
        <v>-521567.11999999732</v>
      </c>
    </row>
    <row r="19" spans="2:8" x14ac:dyDescent="0.2">
      <c r="B19" s="21" t="s">
        <v>19</v>
      </c>
      <c r="C19" s="3">
        <v>14825735</v>
      </c>
      <c r="D19" s="4">
        <v>1095906.01</v>
      </c>
      <c r="E19" s="3">
        <f t="shared" si="0"/>
        <v>15921641.01</v>
      </c>
      <c r="F19" s="4">
        <v>15921641.01</v>
      </c>
      <c r="G19" s="4">
        <v>15921641.01</v>
      </c>
      <c r="H19" s="3">
        <f t="shared" ref="H19:H40" si="3">G19-C19</f>
        <v>1095906.0099999998</v>
      </c>
    </row>
    <row r="20" spans="2:8" x14ac:dyDescent="0.2">
      <c r="B20" s="21" t="s">
        <v>20</v>
      </c>
      <c r="C20" s="3">
        <v>1689190</v>
      </c>
      <c r="D20" s="4">
        <v>288398.27</v>
      </c>
      <c r="E20" s="3">
        <f t="shared" si="0"/>
        <v>1977588.27</v>
      </c>
      <c r="F20" s="4">
        <v>1977588.27</v>
      </c>
      <c r="G20" s="4">
        <v>1977588.27</v>
      </c>
      <c r="H20" s="3">
        <f t="shared" si="3"/>
        <v>288398.27</v>
      </c>
    </row>
    <row r="21" spans="2:8" x14ac:dyDescent="0.2">
      <c r="B21" s="21" t="s">
        <v>21</v>
      </c>
      <c r="C21" s="3">
        <v>1407784</v>
      </c>
      <c r="D21" s="4">
        <v>-280511.52</v>
      </c>
      <c r="E21" s="3">
        <f t="shared" si="0"/>
        <v>1127272.48</v>
      </c>
      <c r="F21" s="4">
        <v>1127272.48</v>
      </c>
      <c r="G21" s="4">
        <v>1127272.48</v>
      </c>
      <c r="H21" s="3">
        <f t="shared" si="3"/>
        <v>-280511.52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>
        <v>737800</v>
      </c>
      <c r="D23" s="4">
        <v>33700.519999999997</v>
      </c>
      <c r="E23" s="3">
        <f t="shared" si="0"/>
        <v>771500.52</v>
      </c>
      <c r="F23" s="4">
        <v>771500.52</v>
      </c>
      <c r="G23" s="4">
        <v>771500.52</v>
      </c>
      <c r="H23" s="3">
        <f t="shared" si="3"/>
        <v>33700.520000000019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>
        <v>1655477</v>
      </c>
      <c r="D26" s="4">
        <v>-438514.48</v>
      </c>
      <c r="E26" s="3">
        <f t="shared" si="0"/>
        <v>1216962.52</v>
      </c>
      <c r="F26" s="4">
        <v>1216962.52</v>
      </c>
      <c r="G26" s="4">
        <v>1216962.52</v>
      </c>
      <c r="H26" s="3">
        <f t="shared" si="3"/>
        <v>-438514.48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518957</v>
      </c>
      <c r="D29" s="3">
        <f t="shared" si="4"/>
        <v>89134.37</v>
      </c>
      <c r="E29" s="3">
        <f t="shared" si="4"/>
        <v>608091.37</v>
      </c>
      <c r="F29" s="3">
        <f t="shared" si="4"/>
        <v>608091.37</v>
      </c>
      <c r="G29" s="3">
        <f t="shared" si="4"/>
        <v>608091.37</v>
      </c>
      <c r="H29" s="3">
        <f t="shared" si="4"/>
        <v>89134.370000000024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>
        <v>65532</v>
      </c>
      <c r="D31" s="4">
        <v>1633.09</v>
      </c>
      <c r="E31" s="3">
        <f t="shared" si="0"/>
        <v>67165.09</v>
      </c>
      <c r="F31" s="4">
        <v>67165.09</v>
      </c>
      <c r="G31" s="4">
        <v>67165.09</v>
      </c>
      <c r="H31" s="3">
        <f t="shared" si="3"/>
        <v>1633.0899999999965</v>
      </c>
    </row>
    <row r="32" spans="2:8" x14ac:dyDescent="0.2">
      <c r="B32" s="21" t="s">
        <v>32</v>
      </c>
      <c r="C32" s="3">
        <v>453425</v>
      </c>
      <c r="D32" s="4">
        <v>87501.28</v>
      </c>
      <c r="E32" s="3">
        <f t="shared" si="0"/>
        <v>540926.28</v>
      </c>
      <c r="F32" s="4">
        <v>540926.28</v>
      </c>
      <c r="G32" s="4">
        <v>540926.28</v>
      </c>
      <c r="H32" s="3">
        <f t="shared" si="3"/>
        <v>87501.280000000028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2250000</v>
      </c>
      <c r="D38" s="3">
        <f t="shared" si="6"/>
        <v>1893168.47</v>
      </c>
      <c r="E38" s="3">
        <f t="shared" si="6"/>
        <v>4143168.4699999997</v>
      </c>
      <c r="F38" s="3">
        <f t="shared" si="6"/>
        <v>4143168.4699999997</v>
      </c>
      <c r="G38" s="3">
        <f t="shared" si="6"/>
        <v>4143168.4699999997</v>
      </c>
      <c r="H38" s="3">
        <f t="shared" si="6"/>
        <v>1893168.4699999997</v>
      </c>
    </row>
    <row r="39" spans="2:8" x14ac:dyDescent="0.2">
      <c r="B39" s="21" t="s">
        <v>38</v>
      </c>
      <c r="C39" s="3">
        <v>0</v>
      </c>
      <c r="D39" s="4">
        <v>159619.96</v>
      </c>
      <c r="E39" s="3">
        <f t="shared" si="0"/>
        <v>159619.96</v>
      </c>
      <c r="F39" s="4">
        <v>159619.96</v>
      </c>
      <c r="G39" s="4">
        <v>159619.96</v>
      </c>
      <c r="H39" s="3">
        <f t="shared" si="3"/>
        <v>159619.96</v>
      </c>
    </row>
    <row r="40" spans="2:8" x14ac:dyDescent="0.2">
      <c r="B40" s="21" t="s">
        <v>39</v>
      </c>
      <c r="C40" s="3">
        <v>2250000</v>
      </c>
      <c r="D40" s="4">
        <v>1733548.51</v>
      </c>
      <c r="E40" s="3">
        <f t="shared" si="0"/>
        <v>3983548.51</v>
      </c>
      <c r="F40" s="4">
        <v>3983548.51</v>
      </c>
      <c r="G40" s="4">
        <v>3983548.51</v>
      </c>
      <c r="H40" s="3">
        <f t="shared" si="3"/>
        <v>1733548.5099999998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80576731.960000008</v>
      </c>
      <c r="D42" s="8">
        <f t="shared" si="7"/>
        <v>27926676.149999995</v>
      </c>
      <c r="E42" s="8">
        <f t="shared" si="7"/>
        <v>108503408.11000001</v>
      </c>
      <c r="F42" s="8">
        <f t="shared" si="7"/>
        <v>86763304.13000001</v>
      </c>
      <c r="G42" s="8">
        <f t="shared" si="7"/>
        <v>104350862.39000002</v>
      </c>
      <c r="H42" s="8">
        <f t="shared" si="7"/>
        <v>23774130.43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23774130.43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50964690.420000002</v>
      </c>
      <c r="D47" s="3">
        <f t="shared" si="8"/>
        <v>1730245.54</v>
      </c>
      <c r="E47" s="3">
        <f t="shared" si="8"/>
        <v>52694935.960000001</v>
      </c>
      <c r="F47" s="3">
        <f t="shared" si="8"/>
        <v>52694935.960000001</v>
      </c>
      <c r="G47" s="3">
        <f t="shared" si="8"/>
        <v>52694935.960000001</v>
      </c>
      <c r="H47" s="3">
        <f t="shared" si="8"/>
        <v>1730245.5399999991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>
        <v>17290108</v>
      </c>
      <c r="D50" s="4">
        <v>-832420.75</v>
      </c>
      <c r="E50" s="3">
        <f t="shared" si="9"/>
        <v>16457687.25</v>
      </c>
      <c r="F50" s="4">
        <v>16457687.25</v>
      </c>
      <c r="G50" s="4">
        <v>16457687.25</v>
      </c>
      <c r="H50" s="3">
        <f t="shared" si="10"/>
        <v>-832420.75</v>
      </c>
    </row>
    <row r="51" spans="2:8" ht="38.25" x14ac:dyDescent="0.2">
      <c r="B51" s="22" t="s">
        <v>46</v>
      </c>
      <c r="C51" s="3">
        <v>33674582.420000002</v>
      </c>
      <c r="D51" s="4">
        <v>2562666.29</v>
      </c>
      <c r="E51" s="3">
        <f t="shared" si="9"/>
        <v>36237248.710000001</v>
      </c>
      <c r="F51" s="4">
        <v>36237248.710000001</v>
      </c>
      <c r="G51" s="4">
        <v>36237248.710000001</v>
      </c>
      <c r="H51" s="3">
        <f t="shared" si="10"/>
        <v>2562666.2899999991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50964690.420000002</v>
      </c>
      <c r="D67" s="12">
        <f t="shared" si="13"/>
        <v>1730245.54</v>
      </c>
      <c r="E67" s="12">
        <f t="shared" si="13"/>
        <v>52694935.960000001</v>
      </c>
      <c r="F67" s="12">
        <f t="shared" si="13"/>
        <v>52694935.960000001</v>
      </c>
      <c r="G67" s="12">
        <f t="shared" si="13"/>
        <v>52694935.960000001</v>
      </c>
      <c r="H67" s="12">
        <f t="shared" si="13"/>
        <v>1730245.5399999991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131541422.38000001</v>
      </c>
      <c r="D72" s="12">
        <f t="shared" si="15"/>
        <v>29656921.689999994</v>
      </c>
      <c r="E72" s="12">
        <f t="shared" si="15"/>
        <v>161198344.07000002</v>
      </c>
      <c r="F72" s="12">
        <f t="shared" si="15"/>
        <v>139458240.09</v>
      </c>
      <c r="G72" s="12">
        <f t="shared" si="15"/>
        <v>157045798.35000002</v>
      </c>
      <c r="H72" s="12">
        <f t="shared" si="15"/>
        <v>25504375.969999999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2026-01-20T23:47:20Z</dcterms:modified>
</cp:coreProperties>
</file>