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8DC801E0-5AD3-4E7D-B469-3069AE4D36DD}" xr6:coauthVersionLast="47" xr6:coauthVersionMax="47" xr10:uidLastSave="{00000000-0000-0000-0000-000000000000}"/>
  <bookViews>
    <workbookView xWindow="-120" yWindow="-120" windowWidth="29040" windowHeight="15720" xr2:uid="{D014E0FB-2940-4A34-B57B-13874EED4BA4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I72" i="1"/>
  <c r="G41" i="1"/>
  <c r="E41" i="1"/>
  <c r="E74" i="1"/>
  <c r="D41" i="1"/>
  <c r="F71" i="1"/>
  <c r="I71" i="1"/>
  <c r="F70" i="1"/>
  <c r="I70" i="1"/>
  <c r="F69" i="1"/>
  <c r="I69" i="1"/>
  <c r="F68" i="1"/>
  <c r="I68" i="1"/>
  <c r="F67" i="1"/>
  <c r="I67" i="1"/>
  <c r="F66" i="1"/>
  <c r="I66" i="1"/>
  <c r="F65" i="1"/>
  <c r="I65" i="1"/>
  <c r="F64" i="1"/>
  <c r="I64" i="1"/>
  <c r="F63" i="1"/>
  <c r="I63" i="1"/>
  <c r="F62" i="1"/>
  <c r="I62" i="1"/>
  <c r="F61" i="1"/>
  <c r="I61" i="1"/>
  <c r="F60" i="1"/>
  <c r="I60" i="1"/>
  <c r="F59" i="1"/>
  <c r="I59" i="1"/>
  <c r="F58" i="1"/>
  <c r="I58" i="1"/>
  <c r="F57" i="1"/>
  <c r="I57" i="1"/>
  <c r="F56" i="1"/>
  <c r="I56" i="1"/>
  <c r="F55" i="1"/>
  <c r="I55" i="1"/>
  <c r="F54" i="1"/>
  <c r="I54" i="1"/>
  <c r="F53" i="1"/>
  <c r="I53" i="1"/>
  <c r="F52" i="1"/>
  <c r="I52" i="1"/>
  <c r="F51" i="1"/>
  <c r="I51" i="1"/>
  <c r="F50" i="1"/>
  <c r="I50" i="1"/>
  <c r="F49" i="1"/>
  <c r="I49" i="1"/>
  <c r="F48" i="1"/>
  <c r="H48" i="1"/>
  <c r="F47" i="1"/>
  <c r="I47" i="1"/>
  <c r="F46" i="1"/>
  <c r="H46" i="1"/>
  <c r="F45" i="1"/>
  <c r="H45" i="1"/>
  <c r="F44" i="1"/>
  <c r="I44" i="1"/>
  <c r="F43" i="1"/>
  <c r="H43" i="1"/>
  <c r="F42" i="1"/>
  <c r="I42" i="1"/>
  <c r="F40" i="1"/>
  <c r="I40" i="1"/>
  <c r="H9" i="1"/>
  <c r="G9" i="1"/>
  <c r="G74" i="1"/>
  <c r="E9" i="1"/>
  <c r="D9" i="1"/>
  <c r="D74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F30" i="1"/>
  <c r="I30" i="1"/>
  <c r="F29" i="1"/>
  <c r="I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F11" i="1"/>
  <c r="I11" i="1"/>
  <c r="F10" i="1"/>
  <c r="I10" i="1"/>
  <c r="C41" i="1"/>
  <c r="C9" i="1"/>
  <c r="F41" i="1"/>
  <c r="I46" i="1"/>
  <c r="I43" i="1"/>
  <c r="I41" i="1"/>
  <c r="I45" i="1"/>
  <c r="H49" i="1"/>
  <c r="H44" i="1"/>
  <c r="H50" i="1"/>
  <c r="I48" i="1"/>
  <c r="H42" i="1"/>
  <c r="H47" i="1"/>
  <c r="I9" i="1"/>
  <c r="F9" i="1"/>
  <c r="C74" i="1"/>
  <c r="H41" i="1"/>
  <c r="H74" i="1"/>
  <c r="F74" i="1"/>
  <c r="I74" i="1"/>
</calcChain>
</file>

<file path=xl/sharedStrings.xml><?xml version="1.0" encoding="utf-8"?>
<sst xmlns="http://schemas.openxmlformats.org/spreadsheetml/2006/main" count="78" uniqueCount="47">
  <si>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</si>
  <si>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</si>
  <si>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</si>
  <si>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</si>
  <si>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</si>
  <si>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</si>
  <si>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</si>
  <si>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</si>
  <si>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</si>
  <si>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</si>
  <si>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</si>
  <si>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</si>
  <si>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</si>
  <si>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</si>
  <si>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FRANCISCO I. MADERO, HIDALGO (a)</t>
  </si>
  <si>
    <t>Del 1 de Enero al 31 de Diciembre de 2025 (b)</t>
  </si>
  <si>
    <t>Adquisiciones y Contratos</t>
  </si>
  <si>
    <t>Asamblea Municipal</t>
  </si>
  <si>
    <t>Sistema de Agua Potable El Mendoza</t>
  </si>
  <si>
    <t>Coordinación de Archivo</t>
  </si>
  <si>
    <t>Contraloria Interna Municipal</t>
  </si>
  <si>
    <t>Coordinacion Juridica</t>
  </si>
  <si>
    <t>Conciliador Municipal</t>
  </si>
  <si>
    <t>Catastro e Impuesto Predial</t>
  </si>
  <si>
    <t>Comunicacion Social</t>
  </si>
  <si>
    <t>Sistema DIF Municipal</t>
  </si>
  <si>
    <t>Desarrollo Social</t>
  </si>
  <si>
    <t>Ecologia y Medio Ambiente</t>
  </si>
  <si>
    <t>Educacion y Cultura</t>
  </si>
  <si>
    <t>Desarrollo Economico y Turismo</t>
  </si>
  <si>
    <t>Instancia Municipal Para el Desarrollo de las Mujeres</t>
  </si>
  <si>
    <t>Juventud y Deporte</t>
  </si>
  <si>
    <t>Jubilados</t>
  </si>
  <si>
    <t>Obras Publicas</t>
  </si>
  <si>
    <t>Proteccion Civil</t>
  </si>
  <si>
    <t>Planeacion y Evaluacion del Desempeño</t>
  </si>
  <si>
    <t>Pensionados</t>
  </si>
  <si>
    <t>Presidencia</t>
  </si>
  <si>
    <t>Reglamentos y Espectaculos</t>
  </si>
  <si>
    <t>Registro del Estado Familiar</t>
  </si>
  <si>
    <t>Recursos Humanos y Materiales</t>
  </si>
  <si>
    <t>Salud</t>
  </si>
  <si>
    <t>Secretaria General Municipal</t>
  </si>
  <si>
    <t>Servicios Publicos Municipales</t>
  </si>
  <si>
    <t>Seguridad Publica y Transito Municipal</t>
  </si>
  <si>
    <t>Tesoreria Municipal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</si>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</sst>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8" fontId="2" fillId="0" borderId="0" xfId="0" applyNumberFormat="1" applyFont="1"/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/>
    <xf numFmtId="168" fontId="2" fillId="0" borderId="0" xfId="0" applyNumberFormat="1" applyFont="1" applyBorder="1"/>
    <xf numFmtId="168" fontId="1" fillId="0" borderId="0" xfId="0" applyNumberFormat="1" applyFont="1" applyBorder="1"/>
    <xf numFmtId="0" fontId="2" fillId="0" borderId="1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9E1C-8411-4426-AEE1-FD2829E557F9}">
  <sheetPr>
    <pageSetUpPr fitToPage="1"/>
  </sheetPr>
  <dimension ref="B1:I742"/>
  <sheetViews>
    <sheetView tabSelected="1" workbookViewId="0">
      <pane ySplit="8" topLeftCell="A9" activePane="bottomLeft" state="frozen"/>
      <selection pane="bottomLeft" activeCell="C8" sqref="C8"/>
    </sheetView>
  </sheetViews>
  <sheetFormatPr baseColWidth="10" defaultColWidth="11" defaultRowHeight="12.75" x14ac:dyDescent="0.2"/>
  <cols>
    <col min="1" max="1" width="4.42578125" style="2" customWidth="1"/>
    <col min="2" max="2" width="45.5703125" style="2" customWidth="1"/>
    <col min="3" max="3" width="14" style="2" customWidth="1"/>
    <col min="4" max="4" width="13.28515625" style="2" customWidth="1"/>
    <col min="5" max="5" width="12.85546875" style="2" customWidth="1"/>
    <col min="6" max="6" width="13" style="2" customWidth="1"/>
    <col min="7" max="7" width="14.28515625" style="2" customWidth="1"/>
    <col min="8" max="8" width="13.5703125" style="2" customWidth="1"/>
    <col min="9" max="16384" width="11" style="2"/>
  </cols>
  <sheetData>
    <row r="1" spans="2:9" ht="13.5" thickBot="1" x14ac:dyDescent="0.25"/>
    <row r="2" spans="2:9" x14ac:dyDescent="0.2">
      <c r="B2" s="30" t="s">
        <v>14</v>
      </c>
      <c r="C2" s="31"/>
      <c r="D2" s="31"/>
      <c r="E2" s="31"/>
      <c r="F2" s="31"/>
      <c r="G2" s="31"/>
      <c r="H2" s="32"/>
    </row>
    <row r="3" spans="2:9" x14ac:dyDescent="0.2">
      <c r="B3" s="33" t="s">
        <v>0</v>
      </c>
      <c r="C3" s="34"/>
      <c r="D3" s="34"/>
      <c r="E3" s="34"/>
      <c r="F3" s="34"/>
      <c r="G3" s="34"/>
      <c r="H3" s="35"/>
    </row>
    <row r="4" spans="2:9" x14ac:dyDescent="0.2">
      <c r="B4" s="33" t="s">
        <v>1</v>
      </c>
      <c r="C4" s="34"/>
      <c r="D4" s="34"/>
      <c r="E4" s="34"/>
      <c r="F4" s="34"/>
      <c r="G4" s="34"/>
      <c r="H4" s="35"/>
    </row>
    <row r="5" spans="2:9" x14ac:dyDescent="0.2">
      <c r="B5" s="33" t="s">
        <v>15</v>
      </c>
      <c r="C5" s="34"/>
      <c r="D5" s="34"/>
      <c r="E5" s="34"/>
      <c r="F5" s="34"/>
      <c r="G5" s="34"/>
      <c r="H5" s="35"/>
    </row>
    <row r="6" spans="2:9" ht="13.5" thickBot="1" x14ac:dyDescent="0.25">
      <c r="B6" s="36" t="s">
        <v>2</v>
      </c>
      <c r="C6" s="37"/>
      <c r="D6" s="37"/>
      <c r="E6" s="37"/>
      <c r="F6" s="37"/>
      <c r="G6" s="37"/>
      <c r="H6" s="38"/>
    </row>
    <row r="7" spans="2:9" ht="13.5" customHeight="1" thickBot="1" x14ac:dyDescent="0.25">
      <c r="B7" s="28" t="s">
        <v>3</v>
      </c>
      <c r="C7" s="26" t="s">
        <v>4</v>
      </c>
      <c r="D7" s="26"/>
      <c r="E7" s="26"/>
      <c r="F7" s="26"/>
      <c r="G7" s="27"/>
      <c r="H7" s="28" t="s">
        <v>5</v>
      </c>
    </row>
    <row r="8" spans="2:9" ht="26.25" thickBot="1" x14ac:dyDescent="0.25">
      <c r="B8" s="29"/>
      <c r="C8" s="10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9"/>
    </row>
    <row r="9" spans="2:9" ht="12.75" customHeight="1" x14ac:dyDescent="0.2">
      <c r="B9" s="11" t="s">
        <v>12</v>
      </c>
      <c r="C9" s="6">
        <f>SUM(C10:C17)</f>
        <v>0</v>
      </c>
      <c r="D9" s="6">
        <f t="shared" ref="D9:I9" si="0">SUM(D10:D40)</f>
        <v>80576731.549999997</v>
      </c>
      <c r="E9" s="6">
        <f t="shared" si="0"/>
        <v>10178283.710000001</v>
      </c>
      <c r="F9" s="6">
        <f t="shared" si="0"/>
        <v>90755015.25999999</v>
      </c>
      <c r="G9" s="6">
        <f t="shared" si="0"/>
        <v>68980868.310000002</v>
      </c>
      <c r="H9" s="6">
        <f t="shared" si="0"/>
        <v>67891551.480000004</v>
      </c>
      <c r="I9" s="15">
        <f t="shared" si="0"/>
        <v>21774146.949999992</v>
      </c>
    </row>
    <row r="10" spans="2:9" ht="12.75" customHeight="1" x14ac:dyDescent="0.2">
      <c r="B10" s="23" t="s">
        <v>16</v>
      </c>
      <c r="C10" s="24"/>
      <c r="D10" s="3">
        <v>231584.92</v>
      </c>
      <c r="E10" s="3">
        <v>96562.37</v>
      </c>
      <c r="F10" s="3">
        <f t="shared" ref="F10:F40" si="1">D10+E10</f>
        <v>328147.29000000004</v>
      </c>
      <c r="G10" s="3">
        <v>328147.28999999998</v>
      </c>
      <c r="H10" s="8">
        <v>328147.28999999998</v>
      </c>
      <c r="I10" s="15">
        <f t="shared" ref="I10:I40" si="2">F10-G10</f>
        <v>0</v>
      </c>
    </row>
    <row r="11" spans="2:9" ht="12.75" customHeight="1" x14ac:dyDescent="0.2">
      <c r="B11" s="23" t="s">
        <v>17</v>
      </c>
      <c r="C11" s="24"/>
      <c r="D11" s="4">
        <v>5125528.54</v>
      </c>
      <c r="E11" s="4">
        <v>1059584.5</v>
      </c>
      <c r="F11" s="4">
        <f t="shared" si="1"/>
        <v>6185113.04</v>
      </c>
      <c r="G11" s="4">
        <v>6184239.4400000004</v>
      </c>
      <c r="H11" s="8">
        <v>6184239.4400000004</v>
      </c>
      <c r="I11" s="15">
        <f t="shared" si="2"/>
        <v>873.59999999962747</v>
      </c>
    </row>
    <row r="12" spans="2:9" ht="12.75" customHeight="1" x14ac:dyDescent="0.2">
      <c r="B12" s="23" t="s">
        <v>18</v>
      </c>
      <c r="C12" s="24"/>
      <c r="D12" s="4">
        <v>1293083.26</v>
      </c>
      <c r="E12" s="4">
        <v>484912.62</v>
      </c>
      <c r="F12" s="4">
        <f t="shared" si="1"/>
        <v>1777995.88</v>
      </c>
      <c r="G12" s="4">
        <v>1740844.76</v>
      </c>
      <c r="H12" s="8">
        <v>1740844.76</v>
      </c>
      <c r="I12" s="15">
        <f t="shared" si="2"/>
        <v>37151.119999999879</v>
      </c>
    </row>
    <row r="13" spans="2:9" ht="12.75" customHeight="1" x14ac:dyDescent="0.2">
      <c r="B13" s="23" t="s">
        <v>19</v>
      </c>
      <c r="C13" s="24"/>
      <c r="D13" s="4">
        <v>370101.26</v>
      </c>
      <c r="E13" s="4">
        <v>-88823.02</v>
      </c>
      <c r="F13" s="4">
        <f t="shared" si="1"/>
        <v>281278.24</v>
      </c>
      <c r="G13" s="4">
        <v>281278.24</v>
      </c>
      <c r="H13" s="8">
        <v>281278.24</v>
      </c>
      <c r="I13" s="15">
        <f t="shared" si="2"/>
        <v>0</v>
      </c>
    </row>
    <row r="14" spans="2:9" ht="12.75" customHeight="1" x14ac:dyDescent="0.2">
      <c r="B14" s="23" t="s">
        <v>20</v>
      </c>
      <c r="C14" s="24"/>
      <c r="D14" s="4">
        <v>740923.35</v>
      </c>
      <c r="E14" s="4">
        <v>-163871.67000000001</v>
      </c>
      <c r="F14" s="4">
        <f t="shared" si="1"/>
        <v>577051.67999999993</v>
      </c>
      <c r="G14" s="4">
        <v>574969.43000000005</v>
      </c>
      <c r="H14" s="8">
        <v>574969.43000000005</v>
      </c>
      <c r="I14" s="15">
        <f t="shared" si="2"/>
        <v>2082.2499999998836</v>
      </c>
    </row>
    <row r="15" spans="2:9" ht="12.75" customHeight="1" x14ac:dyDescent="0.2">
      <c r="B15" s="23" t="s">
        <v>21</v>
      </c>
      <c r="C15" s="24"/>
      <c r="D15" s="4">
        <v>213161.57</v>
      </c>
      <c r="E15" s="4">
        <v>-213161.57</v>
      </c>
      <c r="F15" s="4">
        <f t="shared" si="1"/>
        <v>0</v>
      </c>
      <c r="G15" s="4">
        <v>0</v>
      </c>
      <c r="H15" s="8">
        <v>0</v>
      </c>
      <c r="I15" s="15">
        <f t="shared" si="2"/>
        <v>0</v>
      </c>
    </row>
    <row r="16" spans="2:9" ht="12.75" customHeight="1" x14ac:dyDescent="0.2">
      <c r="B16" s="23" t="s">
        <v>22</v>
      </c>
      <c r="C16" s="24"/>
      <c r="D16" s="4">
        <v>318457.37</v>
      </c>
      <c r="E16" s="4">
        <v>171778.43</v>
      </c>
      <c r="F16" s="4">
        <f t="shared" si="1"/>
        <v>490235.8</v>
      </c>
      <c r="G16" s="4">
        <v>490235.8</v>
      </c>
      <c r="H16" s="8">
        <v>490235.8</v>
      </c>
      <c r="I16" s="15">
        <f t="shared" si="2"/>
        <v>0</v>
      </c>
    </row>
    <row r="17" spans="2:9" ht="12.75" customHeight="1" x14ac:dyDescent="0.2">
      <c r="B17" s="23" t="s">
        <v>23</v>
      </c>
      <c r="C17" s="24"/>
      <c r="D17" s="4">
        <v>564763.30000000005</v>
      </c>
      <c r="E17" s="4">
        <v>449435.84</v>
      </c>
      <c r="F17" s="4">
        <f t="shared" si="1"/>
        <v>1014199.1400000001</v>
      </c>
      <c r="G17" s="4">
        <v>828075.77</v>
      </c>
      <c r="H17" s="8">
        <v>828075.77</v>
      </c>
      <c r="I17" s="15">
        <f t="shared" si="2"/>
        <v>186123.37000000011</v>
      </c>
    </row>
    <row r="18" spans="2:9" ht="12.75" customHeight="1" x14ac:dyDescent="0.2">
      <c r="B18" s="23" t="s">
        <v>24</v>
      </c>
      <c r="C18" s="24"/>
      <c r="D18" s="4">
        <v>392663.71</v>
      </c>
      <c r="E18" s="4">
        <v>14423.85</v>
      </c>
      <c r="F18" s="4">
        <f t="shared" si="1"/>
        <v>407087.56</v>
      </c>
      <c r="G18" s="4">
        <v>407087.56</v>
      </c>
      <c r="H18" s="4">
        <v>407087.56</v>
      </c>
      <c r="I18" s="15">
        <f t="shared" si="2"/>
        <v>0</v>
      </c>
    </row>
    <row r="19" spans="2:9" ht="12.75" customHeight="1" x14ac:dyDescent="0.2">
      <c r="B19" s="23" t="s">
        <v>25</v>
      </c>
      <c r="C19" s="24"/>
      <c r="D19" s="4">
        <v>4091314.04</v>
      </c>
      <c r="E19" s="4">
        <v>2043077.58</v>
      </c>
      <c r="F19" s="4">
        <f t="shared" si="1"/>
        <v>6134391.6200000001</v>
      </c>
      <c r="G19" s="4">
        <v>5932028.7400000002</v>
      </c>
      <c r="H19" s="4">
        <v>5932028.7400000002</v>
      </c>
      <c r="I19" s="15">
        <f t="shared" si="2"/>
        <v>202362.87999999989</v>
      </c>
    </row>
    <row r="20" spans="2:9" ht="12.75" customHeight="1" x14ac:dyDescent="0.2">
      <c r="B20" s="23" t="s">
        <v>26</v>
      </c>
      <c r="C20" s="24"/>
      <c r="D20" s="4">
        <v>190316.83</v>
      </c>
      <c r="E20" s="4">
        <v>1061713.94</v>
      </c>
      <c r="F20" s="4">
        <f t="shared" si="1"/>
        <v>1252030.77</v>
      </c>
      <c r="G20" s="4">
        <v>723671.41</v>
      </c>
      <c r="H20" s="4">
        <v>723671.41</v>
      </c>
      <c r="I20" s="15">
        <f t="shared" si="2"/>
        <v>528359.36</v>
      </c>
    </row>
    <row r="21" spans="2:9" ht="12.75" customHeight="1" x14ac:dyDescent="0.2">
      <c r="B21" s="23" t="s">
        <v>27</v>
      </c>
      <c r="C21" s="24"/>
      <c r="D21" s="4">
        <v>580008.88</v>
      </c>
      <c r="E21" s="4">
        <v>393551.67</v>
      </c>
      <c r="F21" s="4">
        <f t="shared" si="1"/>
        <v>973560.55</v>
      </c>
      <c r="G21" s="4">
        <v>960225.22</v>
      </c>
      <c r="H21" s="4">
        <v>960225.22</v>
      </c>
      <c r="I21" s="15">
        <f t="shared" si="2"/>
        <v>13335.330000000075</v>
      </c>
    </row>
    <row r="22" spans="2:9" ht="12.75" customHeight="1" x14ac:dyDescent="0.2">
      <c r="B22" s="23" t="s">
        <v>28</v>
      </c>
      <c r="C22" s="24"/>
      <c r="D22" s="4">
        <v>629209.32999999996</v>
      </c>
      <c r="E22" s="4">
        <v>549560.27</v>
      </c>
      <c r="F22" s="4">
        <f t="shared" si="1"/>
        <v>1178769.6000000001</v>
      </c>
      <c r="G22" s="4">
        <v>1176395.6000000001</v>
      </c>
      <c r="H22" s="4">
        <v>1176395.6000000001</v>
      </c>
      <c r="I22" s="15">
        <f t="shared" si="2"/>
        <v>2374</v>
      </c>
    </row>
    <row r="23" spans="2:9" ht="12.75" customHeight="1" x14ac:dyDescent="0.2">
      <c r="B23" s="23" t="s">
        <v>29</v>
      </c>
      <c r="C23" s="24"/>
      <c r="D23" s="4">
        <v>228667.79</v>
      </c>
      <c r="E23" s="4">
        <v>151508.24</v>
      </c>
      <c r="F23" s="4">
        <f t="shared" si="1"/>
        <v>380176.03</v>
      </c>
      <c r="G23" s="4">
        <v>380176.03</v>
      </c>
      <c r="H23" s="4">
        <v>380176.03</v>
      </c>
      <c r="I23" s="15">
        <f t="shared" si="2"/>
        <v>0</v>
      </c>
    </row>
    <row r="24" spans="2:9" ht="12.75" customHeight="1" x14ac:dyDescent="0.2">
      <c r="B24" s="23" t="s">
        <v>30</v>
      </c>
      <c r="C24" s="24"/>
      <c r="D24" s="4">
        <v>228667.79</v>
      </c>
      <c r="E24" s="4">
        <v>15389.97</v>
      </c>
      <c r="F24" s="4">
        <f t="shared" si="1"/>
        <v>244057.76</v>
      </c>
      <c r="G24" s="4">
        <v>244057.76</v>
      </c>
      <c r="H24" s="4">
        <v>244057.76</v>
      </c>
      <c r="I24" s="15">
        <f t="shared" si="2"/>
        <v>0</v>
      </c>
    </row>
    <row r="25" spans="2:9" ht="12.75" customHeight="1" x14ac:dyDescent="0.2">
      <c r="B25" s="23" t="s">
        <v>31</v>
      </c>
      <c r="C25" s="24"/>
      <c r="D25" s="4">
        <v>234158.83</v>
      </c>
      <c r="E25" s="4">
        <v>472621.5</v>
      </c>
      <c r="F25" s="4">
        <f t="shared" si="1"/>
        <v>706780.33</v>
      </c>
      <c r="G25" s="4">
        <v>661780.34</v>
      </c>
      <c r="H25" s="4">
        <v>661780.34</v>
      </c>
      <c r="I25" s="15">
        <f t="shared" si="2"/>
        <v>44999.989999999991</v>
      </c>
    </row>
    <row r="26" spans="2:9" ht="12.75" customHeight="1" x14ac:dyDescent="0.2">
      <c r="B26" s="23" t="s">
        <v>32</v>
      </c>
      <c r="C26" s="24"/>
      <c r="D26" s="4">
        <v>7154036.4000000004</v>
      </c>
      <c r="E26" s="4">
        <v>86299.44</v>
      </c>
      <c r="F26" s="4">
        <f t="shared" si="1"/>
        <v>7240335.8400000008</v>
      </c>
      <c r="G26" s="4">
        <v>7240335.8399999999</v>
      </c>
      <c r="H26" s="4">
        <v>7240335.8399999999</v>
      </c>
      <c r="I26" s="15">
        <f t="shared" si="2"/>
        <v>0</v>
      </c>
    </row>
    <row r="27" spans="2:9" ht="12.75" customHeight="1" x14ac:dyDescent="0.2">
      <c r="B27" s="23" t="s">
        <v>33</v>
      </c>
      <c r="C27" s="24"/>
      <c r="D27" s="4">
        <v>7661451.5599999996</v>
      </c>
      <c r="E27" s="4">
        <v>9702319.5399999991</v>
      </c>
      <c r="F27" s="4">
        <f t="shared" si="1"/>
        <v>17363771.099999998</v>
      </c>
      <c r="G27" s="4">
        <v>11668078.49</v>
      </c>
      <c r="H27" s="4">
        <v>10882354.66</v>
      </c>
      <c r="I27" s="15">
        <f t="shared" si="2"/>
        <v>5695692.6099999975</v>
      </c>
    </row>
    <row r="28" spans="2:9" ht="12.75" customHeight="1" x14ac:dyDescent="0.2">
      <c r="B28" s="23" t="s">
        <v>34</v>
      </c>
      <c r="C28" s="24"/>
      <c r="D28" s="4">
        <v>382317.8</v>
      </c>
      <c r="E28" s="4">
        <v>1968736.51</v>
      </c>
      <c r="F28" s="4">
        <f t="shared" si="1"/>
        <v>2351054.31</v>
      </c>
      <c r="G28" s="4">
        <v>606630.28</v>
      </c>
      <c r="H28" s="4">
        <v>606630.28</v>
      </c>
      <c r="I28" s="15">
        <f t="shared" si="2"/>
        <v>1744424.03</v>
      </c>
    </row>
    <row r="29" spans="2:9" ht="12.75" customHeight="1" x14ac:dyDescent="0.2">
      <c r="B29" s="23" t="s">
        <v>35</v>
      </c>
      <c r="C29" s="24"/>
      <c r="D29" s="4">
        <v>357121.86</v>
      </c>
      <c r="E29" s="4">
        <v>-54306.84</v>
      </c>
      <c r="F29" s="4">
        <f t="shared" si="1"/>
        <v>302815.02</v>
      </c>
      <c r="G29" s="4">
        <v>302815.02</v>
      </c>
      <c r="H29" s="4">
        <v>302815.02</v>
      </c>
      <c r="I29" s="15">
        <f t="shared" si="2"/>
        <v>0</v>
      </c>
    </row>
    <row r="30" spans="2:9" ht="12.75" customHeight="1" x14ac:dyDescent="0.2">
      <c r="B30" s="23" t="s">
        <v>36</v>
      </c>
      <c r="C30" s="24"/>
      <c r="D30" s="4">
        <v>2045355.96</v>
      </c>
      <c r="E30" s="4">
        <v>-283541.52</v>
      </c>
      <c r="F30" s="4">
        <f t="shared" si="1"/>
        <v>1761814.44</v>
      </c>
      <c r="G30" s="4">
        <v>1761814.44</v>
      </c>
      <c r="H30" s="4">
        <v>1761814.44</v>
      </c>
      <c r="I30" s="15">
        <f t="shared" si="2"/>
        <v>0</v>
      </c>
    </row>
    <row r="31" spans="2:9" ht="12.75" customHeight="1" x14ac:dyDescent="0.2">
      <c r="B31" s="23" t="s">
        <v>37</v>
      </c>
      <c r="C31" s="24"/>
      <c r="D31" s="4">
        <v>31196010.219999999</v>
      </c>
      <c r="E31" s="4">
        <v>-11547680.810000001</v>
      </c>
      <c r="F31" s="4">
        <f t="shared" si="1"/>
        <v>19648329.409999996</v>
      </c>
      <c r="G31" s="4">
        <v>9576478.0999999996</v>
      </c>
      <c r="H31" s="4">
        <v>9272885.0999999996</v>
      </c>
      <c r="I31" s="15">
        <f t="shared" si="2"/>
        <v>10071851.309999997</v>
      </c>
    </row>
    <row r="32" spans="2:9" ht="12.75" customHeight="1" x14ac:dyDescent="0.2">
      <c r="B32" s="23" t="s">
        <v>38</v>
      </c>
      <c r="C32" s="24"/>
      <c r="D32" s="4">
        <v>863654.01</v>
      </c>
      <c r="E32" s="4">
        <v>1326267.95</v>
      </c>
      <c r="F32" s="4">
        <f t="shared" si="1"/>
        <v>2189921.96</v>
      </c>
      <c r="G32" s="4">
        <v>1993372.25</v>
      </c>
      <c r="H32" s="4">
        <v>1993372.25</v>
      </c>
      <c r="I32" s="15">
        <f t="shared" si="2"/>
        <v>196549.70999999996</v>
      </c>
    </row>
    <row r="33" spans="2:9" ht="12.75" customHeight="1" x14ac:dyDescent="0.2">
      <c r="B33" s="23" t="s">
        <v>39</v>
      </c>
      <c r="C33" s="24"/>
      <c r="D33" s="4">
        <v>772980.15</v>
      </c>
      <c r="E33" s="4">
        <v>308244.69</v>
      </c>
      <c r="F33" s="4">
        <f t="shared" si="1"/>
        <v>1081224.8400000001</v>
      </c>
      <c r="G33" s="4">
        <v>994324.84</v>
      </c>
      <c r="H33" s="4">
        <v>994324.84</v>
      </c>
      <c r="I33" s="15">
        <f t="shared" si="2"/>
        <v>86900.000000000116</v>
      </c>
    </row>
    <row r="34" spans="2:9" ht="12.75" customHeight="1" x14ac:dyDescent="0.2">
      <c r="B34" s="23" t="s">
        <v>40</v>
      </c>
      <c r="C34" s="24"/>
      <c r="D34" s="4">
        <v>5814722.5999999996</v>
      </c>
      <c r="E34" s="4">
        <v>-655773.03</v>
      </c>
      <c r="F34" s="4">
        <f t="shared" si="1"/>
        <v>5158949.5699999994</v>
      </c>
      <c r="G34" s="4">
        <v>3511205.61</v>
      </c>
      <c r="H34" s="4">
        <v>3511205.61</v>
      </c>
      <c r="I34" s="15">
        <f t="shared" si="2"/>
        <v>1647743.9599999995</v>
      </c>
    </row>
    <row r="35" spans="2:9" ht="12.75" customHeight="1" x14ac:dyDescent="0.2">
      <c r="B35" s="23" t="s">
        <v>41</v>
      </c>
      <c r="C35" s="24"/>
      <c r="D35" s="4">
        <v>87692.05</v>
      </c>
      <c r="E35" s="4">
        <v>21333.11</v>
      </c>
      <c r="F35" s="4">
        <f t="shared" si="1"/>
        <v>109025.16</v>
      </c>
      <c r="G35" s="4">
        <v>109025.16</v>
      </c>
      <c r="H35" s="4">
        <v>109025.16</v>
      </c>
      <c r="I35" s="15">
        <f t="shared" si="2"/>
        <v>0</v>
      </c>
    </row>
    <row r="36" spans="2:9" ht="12.75" customHeight="1" x14ac:dyDescent="0.2">
      <c r="B36" s="23" t="s">
        <v>42</v>
      </c>
      <c r="C36" s="24"/>
      <c r="D36" s="4">
        <v>842452.9</v>
      </c>
      <c r="E36" s="4">
        <v>108512.61</v>
      </c>
      <c r="F36" s="4">
        <f t="shared" si="1"/>
        <v>950965.51</v>
      </c>
      <c r="G36" s="4">
        <v>949022.11</v>
      </c>
      <c r="H36" s="4">
        <v>949022.11</v>
      </c>
      <c r="I36" s="15">
        <f t="shared" si="2"/>
        <v>1943.4000000000233</v>
      </c>
    </row>
    <row r="37" spans="2:9" ht="12.75" customHeight="1" x14ac:dyDescent="0.2">
      <c r="B37" s="23" t="s">
        <v>43</v>
      </c>
      <c r="C37" s="24"/>
      <c r="D37" s="4">
        <v>4648694.3499999996</v>
      </c>
      <c r="E37" s="4">
        <v>2268001.63</v>
      </c>
      <c r="F37" s="4">
        <f t="shared" si="1"/>
        <v>6916695.9799999995</v>
      </c>
      <c r="G37" s="4">
        <v>5674580.4000000004</v>
      </c>
      <c r="H37" s="4">
        <v>5674580.4000000004</v>
      </c>
      <c r="I37" s="15">
        <f t="shared" si="2"/>
        <v>1242115.5799999991</v>
      </c>
    </row>
    <row r="38" spans="2:9" ht="12.75" customHeight="1" x14ac:dyDescent="0.2">
      <c r="B38" s="23" t="s">
        <v>44</v>
      </c>
      <c r="C38" s="24"/>
      <c r="D38" s="4">
        <v>1021365.92</v>
      </c>
      <c r="E38" s="4">
        <v>274651.51</v>
      </c>
      <c r="F38" s="4">
        <f t="shared" si="1"/>
        <v>1296017.4300000002</v>
      </c>
      <c r="G38" s="4">
        <v>1255258.3400000001</v>
      </c>
      <c r="H38" s="4">
        <v>1255258.3400000001</v>
      </c>
      <c r="I38" s="15">
        <f t="shared" si="2"/>
        <v>40759.090000000084</v>
      </c>
    </row>
    <row r="39" spans="2:9" ht="12.75" customHeight="1" x14ac:dyDescent="0.2">
      <c r="B39" s="23" t="s">
        <v>45</v>
      </c>
      <c r="C39" s="24"/>
      <c r="D39" s="4">
        <v>1897517.55</v>
      </c>
      <c r="E39" s="4">
        <v>151095.10999999999</v>
      </c>
      <c r="F39" s="4">
        <f t="shared" si="1"/>
        <v>2048612.6600000001</v>
      </c>
      <c r="G39" s="4">
        <v>2020107.3</v>
      </c>
      <c r="H39" s="4">
        <v>2020107.3</v>
      </c>
      <c r="I39" s="15">
        <f t="shared" si="2"/>
        <v>28505.360000000102</v>
      </c>
    </row>
    <row r="40" spans="2:9" ht="12.75" customHeight="1" x14ac:dyDescent="0.2">
      <c r="B40" s="23" t="s">
        <v>46</v>
      </c>
      <c r="C40" s="24"/>
      <c r="D40" s="4">
        <v>398747.45</v>
      </c>
      <c r="E40" s="4">
        <v>5859.29</v>
      </c>
      <c r="F40" s="4">
        <f t="shared" si="1"/>
        <v>404606.74</v>
      </c>
      <c r="G40" s="4">
        <v>404606.74</v>
      </c>
      <c r="H40" s="4">
        <v>404606.74</v>
      </c>
      <c r="I40" s="15">
        <f t="shared" si="2"/>
        <v>0</v>
      </c>
    </row>
    <row r="41" spans="2:9" s="17" customFormat="1" ht="12.75" customHeight="1" x14ac:dyDescent="0.2">
      <c r="B41" s="14" t="s">
        <v>13</v>
      </c>
      <c r="C41" s="7">
        <f>SUM(C42:C49)</f>
        <v>0</v>
      </c>
      <c r="D41" s="7">
        <f t="shared" ref="D41:I41" si="3">SUM(D42:D72)</f>
        <v>50964690.409999996</v>
      </c>
      <c r="E41" s="7">
        <f t="shared" si="3"/>
        <v>13506208.589999996</v>
      </c>
      <c r="F41" s="7">
        <f t="shared" si="3"/>
        <v>64470898.999999993</v>
      </c>
      <c r="G41" s="7">
        <f t="shared" si="3"/>
        <v>40886125.230000004</v>
      </c>
      <c r="H41" s="7">
        <f t="shared" si="3"/>
        <v>0</v>
      </c>
      <c r="I41" s="18">
        <f t="shared" si="3"/>
        <v>23584773.769999996</v>
      </c>
    </row>
    <row r="42" spans="2:9" ht="12.75" customHeight="1" x14ac:dyDescent="0.2">
      <c r="B42" s="23" t="s">
        <v>16</v>
      </c>
      <c r="C42" s="24"/>
      <c r="D42" s="3">
        <v>0</v>
      </c>
      <c r="E42" s="3">
        <v>0</v>
      </c>
      <c r="F42" s="3">
        <f t="shared" ref="F42:F72" si="4">D42+E42</f>
        <v>0</v>
      </c>
      <c r="G42" s="3">
        <v>0</v>
      </c>
      <c r="H42" s="8">
        <f t="shared" ref="H42:H50" si="5">E42-F42</f>
        <v>0</v>
      </c>
      <c r="I42" s="15">
        <f t="shared" ref="I42:I72" si="6">F42-G42</f>
        <v>0</v>
      </c>
    </row>
    <row r="43" spans="2:9" ht="12.75" customHeight="1" x14ac:dyDescent="0.2">
      <c r="B43" s="23" t="s">
        <v>17</v>
      </c>
      <c r="C43" s="24"/>
      <c r="D43" s="3">
        <v>0</v>
      </c>
      <c r="E43" s="3">
        <v>0</v>
      </c>
      <c r="F43" s="3">
        <f t="shared" si="4"/>
        <v>0</v>
      </c>
      <c r="G43" s="3">
        <v>0</v>
      </c>
      <c r="H43" s="8">
        <f t="shared" si="5"/>
        <v>0</v>
      </c>
      <c r="I43" s="15">
        <f t="shared" si="6"/>
        <v>0</v>
      </c>
    </row>
    <row r="44" spans="2:9" ht="12.75" customHeight="1" x14ac:dyDescent="0.2">
      <c r="B44" s="23" t="s">
        <v>18</v>
      </c>
      <c r="C44" s="24"/>
      <c r="D44" s="3">
        <v>0</v>
      </c>
      <c r="E44" s="3">
        <v>277972.86</v>
      </c>
      <c r="F44" s="3">
        <f t="shared" si="4"/>
        <v>277972.86</v>
      </c>
      <c r="G44" s="3">
        <v>213364.21</v>
      </c>
      <c r="H44" s="8">
        <f t="shared" si="5"/>
        <v>0</v>
      </c>
      <c r="I44" s="15">
        <f t="shared" si="6"/>
        <v>64608.649999999994</v>
      </c>
    </row>
    <row r="45" spans="2:9" ht="12.75" customHeight="1" x14ac:dyDescent="0.2">
      <c r="B45" s="23" t="s">
        <v>19</v>
      </c>
      <c r="C45" s="24"/>
      <c r="D45" s="3">
        <v>0</v>
      </c>
      <c r="E45" s="3">
        <v>0</v>
      </c>
      <c r="F45" s="3">
        <f t="shared" si="4"/>
        <v>0</v>
      </c>
      <c r="G45" s="3">
        <v>0</v>
      </c>
      <c r="H45" s="8">
        <f t="shared" si="5"/>
        <v>0</v>
      </c>
      <c r="I45" s="15">
        <f t="shared" si="6"/>
        <v>0</v>
      </c>
    </row>
    <row r="46" spans="2:9" ht="12.75" customHeight="1" x14ac:dyDescent="0.2">
      <c r="B46" s="23" t="s">
        <v>20</v>
      </c>
      <c r="C46" s="24"/>
      <c r="D46" s="4">
        <v>0</v>
      </c>
      <c r="E46" s="4">
        <v>0</v>
      </c>
      <c r="F46" s="4">
        <f t="shared" si="4"/>
        <v>0</v>
      </c>
      <c r="G46" s="4">
        <v>0</v>
      </c>
      <c r="H46" s="8">
        <f t="shared" si="5"/>
        <v>0</v>
      </c>
      <c r="I46" s="15">
        <f t="shared" si="6"/>
        <v>0</v>
      </c>
    </row>
    <row r="47" spans="2:9" ht="12.75" customHeight="1" x14ac:dyDescent="0.2">
      <c r="B47" s="23" t="s">
        <v>21</v>
      </c>
      <c r="C47" s="24"/>
      <c r="D47" s="4">
        <v>0</v>
      </c>
      <c r="E47" s="4">
        <v>0</v>
      </c>
      <c r="F47" s="4">
        <f t="shared" si="4"/>
        <v>0</v>
      </c>
      <c r="G47" s="4">
        <v>0</v>
      </c>
      <c r="H47" s="8">
        <f t="shared" si="5"/>
        <v>0</v>
      </c>
      <c r="I47" s="15">
        <f t="shared" si="6"/>
        <v>0</v>
      </c>
    </row>
    <row r="48" spans="2:9" ht="12.75" customHeight="1" x14ac:dyDescent="0.2">
      <c r="B48" s="23" t="s">
        <v>22</v>
      </c>
      <c r="C48" s="24"/>
      <c r="D48" s="4">
        <v>0</v>
      </c>
      <c r="E48" s="4">
        <v>0</v>
      </c>
      <c r="F48" s="4">
        <f t="shared" si="4"/>
        <v>0</v>
      </c>
      <c r="G48" s="4">
        <v>0</v>
      </c>
      <c r="H48" s="8">
        <f t="shared" si="5"/>
        <v>0</v>
      </c>
      <c r="I48" s="15">
        <f t="shared" si="6"/>
        <v>0</v>
      </c>
    </row>
    <row r="49" spans="2:9" ht="12.75" customHeight="1" x14ac:dyDescent="0.2">
      <c r="B49" s="23" t="s">
        <v>23</v>
      </c>
      <c r="C49" s="24"/>
      <c r="D49" s="4">
        <v>0</v>
      </c>
      <c r="E49" s="4">
        <v>71538.179999999993</v>
      </c>
      <c r="F49" s="4">
        <f t="shared" si="4"/>
        <v>71538.179999999993</v>
      </c>
      <c r="G49" s="4">
        <v>71538.179999999993</v>
      </c>
      <c r="H49" s="8">
        <f t="shared" si="5"/>
        <v>0</v>
      </c>
      <c r="I49" s="15">
        <f t="shared" si="6"/>
        <v>0</v>
      </c>
    </row>
    <row r="50" spans="2:9" ht="12.75" customHeight="1" x14ac:dyDescent="0.2">
      <c r="B50" s="23" t="s">
        <v>24</v>
      </c>
      <c r="C50" s="24"/>
      <c r="D50" s="4">
        <v>0</v>
      </c>
      <c r="E50" s="4">
        <v>34509.31</v>
      </c>
      <c r="F50" s="4">
        <f t="shared" si="4"/>
        <v>34509.31</v>
      </c>
      <c r="G50" s="4">
        <v>34509.31</v>
      </c>
      <c r="H50" s="8">
        <f t="shared" si="5"/>
        <v>0</v>
      </c>
      <c r="I50" s="15">
        <f t="shared" si="6"/>
        <v>0</v>
      </c>
    </row>
    <row r="51" spans="2:9" ht="12.75" customHeight="1" x14ac:dyDescent="0.2">
      <c r="B51" s="23" t="s">
        <v>25</v>
      </c>
      <c r="C51" s="24"/>
      <c r="D51" s="4">
        <v>0</v>
      </c>
      <c r="E51" s="4">
        <v>480880.91</v>
      </c>
      <c r="F51" s="4">
        <f t="shared" si="4"/>
        <v>480880.91</v>
      </c>
      <c r="G51" s="4">
        <v>480188.21</v>
      </c>
      <c r="H51" s="8"/>
      <c r="I51" s="15">
        <f t="shared" si="6"/>
        <v>692.69999999995343</v>
      </c>
    </row>
    <row r="52" spans="2:9" ht="12.75" customHeight="1" x14ac:dyDescent="0.2">
      <c r="B52" s="23" t="s">
        <v>26</v>
      </c>
      <c r="C52" s="24"/>
      <c r="D52" s="4">
        <v>0</v>
      </c>
      <c r="E52" s="4">
        <v>2246.34</v>
      </c>
      <c r="F52" s="4">
        <f t="shared" si="4"/>
        <v>2246.34</v>
      </c>
      <c r="G52" s="4">
        <v>2246.34</v>
      </c>
      <c r="H52" s="8"/>
      <c r="I52" s="15">
        <f t="shared" si="6"/>
        <v>0</v>
      </c>
    </row>
    <row r="53" spans="2:9" ht="12.75" customHeight="1" x14ac:dyDescent="0.2">
      <c r="B53" s="23" t="s">
        <v>27</v>
      </c>
      <c r="C53" s="24"/>
      <c r="D53" s="4">
        <v>0</v>
      </c>
      <c r="E53" s="4">
        <v>474905.13</v>
      </c>
      <c r="F53" s="4">
        <f t="shared" si="4"/>
        <v>474905.13</v>
      </c>
      <c r="G53" s="4">
        <v>400450.53</v>
      </c>
      <c r="H53" s="8"/>
      <c r="I53" s="15">
        <f t="shared" si="6"/>
        <v>74454.599999999977</v>
      </c>
    </row>
    <row r="54" spans="2:9" ht="12.75" customHeight="1" x14ac:dyDescent="0.2">
      <c r="B54" s="23" t="s">
        <v>28</v>
      </c>
      <c r="C54" s="24"/>
      <c r="D54" s="4">
        <v>0</v>
      </c>
      <c r="E54" s="4">
        <v>3596</v>
      </c>
      <c r="F54" s="4">
        <f t="shared" si="4"/>
        <v>3596</v>
      </c>
      <c r="G54" s="4">
        <v>3596</v>
      </c>
      <c r="H54" s="8"/>
      <c r="I54" s="15">
        <f t="shared" si="6"/>
        <v>0</v>
      </c>
    </row>
    <row r="55" spans="2:9" ht="12.75" customHeight="1" x14ac:dyDescent="0.2">
      <c r="B55" s="23" t="s">
        <v>29</v>
      </c>
      <c r="C55" s="24"/>
      <c r="D55" s="4">
        <v>0</v>
      </c>
      <c r="E55" s="4">
        <v>0</v>
      </c>
      <c r="F55" s="4">
        <f t="shared" si="4"/>
        <v>0</v>
      </c>
      <c r="G55" s="4">
        <v>0</v>
      </c>
      <c r="H55" s="8"/>
      <c r="I55" s="15">
        <f t="shared" si="6"/>
        <v>0</v>
      </c>
    </row>
    <row r="56" spans="2:9" ht="12.75" customHeight="1" x14ac:dyDescent="0.2">
      <c r="B56" s="23" t="s">
        <v>30</v>
      </c>
      <c r="C56" s="24"/>
      <c r="D56" s="4">
        <v>0</v>
      </c>
      <c r="E56" s="4">
        <v>0</v>
      </c>
      <c r="F56" s="4">
        <f t="shared" si="4"/>
        <v>0</v>
      </c>
      <c r="G56" s="4">
        <v>0</v>
      </c>
      <c r="H56" s="8"/>
      <c r="I56" s="15">
        <f t="shared" si="6"/>
        <v>0</v>
      </c>
    </row>
    <row r="57" spans="2:9" ht="12.75" customHeight="1" x14ac:dyDescent="0.2">
      <c r="B57" s="23" t="s">
        <v>31</v>
      </c>
      <c r="C57" s="24"/>
      <c r="D57" s="4">
        <v>0</v>
      </c>
      <c r="E57" s="4">
        <v>0</v>
      </c>
      <c r="F57" s="4">
        <f t="shared" si="4"/>
        <v>0</v>
      </c>
      <c r="G57" s="4">
        <v>0</v>
      </c>
      <c r="H57" s="8"/>
      <c r="I57" s="15">
        <f t="shared" si="6"/>
        <v>0</v>
      </c>
    </row>
    <row r="58" spans="2:9" ht="12.75" customHeight="1" x14ac:dyDescent="0.2">
      <c r="B58" s="23" t="s">
        <v>32</v>
      </c>
      <c r="C58" s="24"/>
      <c r="D58" s="4">
        <v>0</v>
      </c>
      <c r="E58" s="4">
        <v>0</v>
      </c>
      <c r="F58" s="4">
        <f t="shared" si="4"/>
        <v>0</v>
      </c>
      <c r="G58" s="4">
        <v>0</v>
      </c>
      <c r="H58" s="8"/>
      <c r="I58" s="15">
        <f t="shared" si="6"/>
        <v>0</v>
      </c>
    </row>
    <row r="59" spans="2:9" ht="12.75" customHeight="1" x14ac:dyDescent="0.2">
      <c r="B59" s="23" t="s">
        <v>33</v>
      </c>
      <c r="C59" s="24"/>
      <c r="D59" s="4">
        <v>17290107.989999998</v>
      </c>
      <c r="E59" s="4">
        <v>7909809.8700000001</v>
      </c>
      <c r="F59" s="4">
        <f t="shared" si="4"/>
        <v>25199917.859999999</v>
      </c>
      <c r="G59" s="4">
        <v>14516775.189999999</v>
      </c>
      <c r="H59" s="8"/>
      <c r="I59" s="15">
        <f t="shared" si="6"/>
        <v>10683142.67</v>
      </c>
    </row>
    <row r="60" spans="2:9" ht="12.75" customHeight="1" x14ac:dyDescent="0.2">
      <c r="B60" s="23" t="s">
        <v>34</v>
      </c>
      <c r="C60" s="24"/>
      <c r="D60" s="4">
        <v>3226375.2</v>
      </c>
      <c r="E60" s="4">
        <v>-1013426.32</v>
      </c>
      <c r="F60" s="4">
        <f t="shared" si="4"/>
        <v>2212948.8800000004</v>
      </c>
      <c r="G60" s="4">
        <v>2149617.2400000002</v>
      </c>
      <c r="H60" s="8"/>
      <c r="I60" s="15">
        <f t="shared" si="6"/>
        <v>63331.64000000013</v>
      </c>
    </row>
    <row r="61" spans="2:9" ht="12.75" customHeight="1" x14ac:dyDescent="0.2">
      <c r="B61" s="23" t="s">
        <v>35</v>
      </c>
      <c r="C61" s="24"/>
      <c r="D61" s="4">
        <v>0</v>
      </c>
      <c r="E61" s="4">
        <v>154220.04</v>
      </c>
      <c r="F61" s="4">
        <f t="shared" si="4"/>
        <v>154220.04</v>
      </c>
      <c r="G61" s="4">
        <v>15020.04</v>
      </c>
      <c r="H61" s="8"/>
      <c r="I61" s="15">
        <f t="shared" si="6"/>
        <v>139200</v>
      </c>
    </row>
    <row r="62" spans="2:9" ht="12.75" customHeight="1" x14ac:dyDescent="0.2">
      <c r="B62" s="23" t="s">
        <v>36</v>
      </c>
      <c r="C62" s="24"/>
      <c r="D62" s="4">
        <v>0</v>
      </c>
      <c r="E62" s="4">
        <v>0</v>
      </c>
      <c r="F62" s="4">
        <f t="shared" si="4"/>
        <v>0</v>
      </c>
      <c r="G62" s="4">
        <v>0</v>
      </c>
      <c r="H62" s="8"/>
      <c r="I62" s="15">
        <f t="shared" si="6"/>
        <v>0</v>
      </c>
    </row>
    <row r="63" spans="2:9" ht="12.75" customHeight="1" x14ac:dyDescent="0.2">
      <c r="B63" s="23" t="s">
        <v>37</v>
      </c>
      <c r="C63" s="24"/>
      <c r="D63" s="4">
        <v>25529134.449999999</v>
      </c>
      <c r="E63" s="4">
        <v>-15472723.24</v>
      </c>
      <c r="F63" s="4">
        <f t="shared" si="4"/>
        <v>10056411.209999999</v>
      </c>
      <c r="G63" s="4">
        <v>9305408.2100000009</v>
      </c>
      <c r="H63" s="8"/>
      <c r="I63" s="15">
        <f t="shared" si="6"/>
        <v>751002.99999999814</v>
      </c>
    </row>
    <row r="64" spans="2:9" ht="12.75" customHeight="1" x14ac:dyDescent="0.2">
      <c r="B64" s="23" t="s">
        <v>38</v>
      </c>
      <c r="C64" s="24"/>
      <c r="D64" s="4">
        <v>0</v>
      </c>
      <c r="E64" s="4">
        <v>0</v>
      </c>
      <c r="F64" s="4">
        <f t="shared" si="4"/>
        <v>0</v>
      </c>
      <c r="G64" s="4">
        <v>0</v>
      </c>
      <c r="H64" s="8"/>
      <c r="I64" s="15">
        <f t="shared" si="6"/>
        <v>0</v>
      </c>
    </row>
    <row r="65" spans="2:9" ht="12.75" customHeight="1" x14ac:dyDescent="0.2">
      <c r="B65" s="23" t="s">
        <v>39</v>
      </c>
      <c r="C65" s="24"/>
      <c r="D65" s="4">
        <v>0</v>
      </c>
      <c r="E65" s="4">
        <v>89353.71</v>
      </c>
      <c r="F65" s="4">
        <f t="shared" si="4"/>
        <v>89353.71</v>
      </c>
      <c r="G65" s="4">
        <v>89353.71</v>
      </c>
      <c r="H65" s="8"/>
      <c r="I65" s="15">
        <f t="shared" si="6"/>
        <v>0</v>
      </c>
    </row>
    <row r="66" spans="2:9" ht="12.75" customHeight="1" x14ac:dyDescent="0.2">
      <c r="B66" s="23" t="s">
        <v>40</v>
      </c>
      <c r="C66" s="24"/>
      <c r="D66" s="4">
        <v>0</v>
      </c>
      <c r="E66" s="4">
        <v>224369.75</v>
      </c>
      <c r="F66" s="4">
        <f t="shared" si="4"/>
        <v>224369.75</v>
      </c>
      <c r="G66" s="4">
        <v>220675.35</v>
      </c>
      <c r="H66" s="8"/>
      <c r="I66" s="15">
        <f t="shared" si="6"/>
        <v>3694.3999999999942</v>
      </c>
    </row>
    <row r="67" spans="2:9" ht="12.75" customHeight="1" x14ac:dyDescent="0.2">
      <c r="B67" s="23" t="s">
        <v>41</v>
      </c>
      <c r="C67" s="24"/>
      <c r="D67" s="4">
        <v>328847.69</v>
      </c>
      <c r="E67" s="4">
        <v>22438.31</v>
      </c>
      <c r="F67" s="4">
        <f t="shared" si="4"/>
        <v>351286</v>
      </c>
      <c r="G67" s="4">
        <v>351286</v>
      </c>
      <c r="H67" s="8"/>
      <c r="I67" s="15">
        <f t="shared" si="6"/>
        <v>0</v>
      </c>
    </row>
    <row r="68" spans="2:9" ht="12.75" customHeight="1" x14ac:dyDescent="0.2">
      <c r="B68" s="23" t="s">
        <v>42</v>
      </c>
      <c r="C68" s="24"/>
      <c r="D68" s="4">
        <v>0</v>
      </c>
      <c r="E68" s="4">
        <v>5137.6400000000003</v>
      </c>
      <c r="F68" s="4">
        <f t="shared" si="4"/>
        <v>5137.6400000000003</v>
      </c>
      <c r="G68" s="4">
        <v>5137.6400000000003</v>
      </c>
      <c r="H68" s="8"/>
      <c r="I68" s="15">
        <f t="shared" si="6"/>
        <v>0</v>
      </c>
    </row>
    <row r="69" spans="2:9" ht="12.75" customHeight="1" x14ac:dyDescent="0.2">
      <c r="B69" s="23" t="s">
        <v>43</v>
      </c>
      <c r="C69" s="24"/>
      <c r="D69" s="4">
        <v>0</v>
      </c>
      <c r="E69" s="4">
        <v>5833539.0499999998</v>
      </c>
      <c r="F69" s="4">
        <f t="shared" si="4"/>
        <v>5833539.0499999998</v>
      </c>
      <c r="G69" s="4">
        <v>1458491.99</v>
      </c>
      <c r="H69" s="8"/>
      <c r="I69" s="15">
        <f t="shared" si="6"/>
        <v>4375047.0599999996</v>
      </c>
    </row>
    <row r="70" spans="2:9" ht="12.75" customHeight="1" x14ac:dyDescent="0.2">
      <c r="B70" s="23" t="s">
        <v>44</v>
      </c>
      <c r="C70" s="24"/>
      <c r="D70" s="4">
        <v>4590225.08</v>
      </c>
      <c r="E70" s="4">
        <v>14380321.859999999</v>
      </c>
      <c r="F70" s="4">
        <f t="shared" si="4"/>
        <v>18970546.939999998</v>
      </c>
      <c r="G70" s="4">
        <v>11552697.890000001</v>
      </c>
      <c r="H70" s="8"/>
      <c r="I70" s="15">
        <f t="shared" si="6"/>
        <v>7417849.049999997</v>
      </c>
    </row>
    <row r="71" spans="2:9" ht="12.75" customHeight="1" x14ac:dyDescent="0.2">
      <c r="B71" s="23" t="s">
        <v>45</v>
      </c>
      <c r="C71" s="24"/>
      <c r="D71" s="4">
        <v>0</v>
      </c>
      <c r="E71" s="4">
        <v>27519.19</v>
      </c>
      <c r="F71" s="4">
        <f t="shared" si="4"/>
        <v>27519.19</v>
      </c>
      <c r="G71" s="4">
        <v>15769.19</v>
      </c>
      <c r="H71" s="8"/>
      <c r="I71" s="15">
        <f t="shared" si="6"/>
        <v>11749.999999999998</v>
      </c>
    </row>
    <row r="72" spans="2:9" ht="12.75" customHeight="1" x14ac:dyDescent="0.2">
      <c r="B72" s="23" t="s">
        <v>46</v>
      </c>
      <c r="C72" s="24"/>
      <c r="D72" s="4">
        <v>0</v>
      </c>
      <c r="E72" s="4">
        <v>0</v>
      </c>
      <c r="F72" s="4">
        <f t="shared" si="4"/>
        <v>0</v>
      </c>
      <c r="G72" s="4">
        <v>0</v>
      </c>
      <c r="H72" s="8"/>
      <c r="I72" s="15">
        <f t="shared" si="6"/>
        <v>0</v>
      </c>
    </row>
    <row r="73" spans="2:9" s="17" customFormat="1" ht="12.75" customHeight="1" x14ac:dyDescent="0.2">
      <c r="B73" s="13"/>
      <c r="C73" s="16"/>
      <c r="D73" s="4"/>
      <c r="E73" s="4"/>
      <c r="F73" s="4"/>
      <c r="G73" s="4"/>
      <c r="H73" s="8"/>
      <c r="I73" s="15"/>
    </row>
    <row r="74" spans="2:9" ht="15.75" customHeight="1" x14ac:dyDescent="0.2">
      <c r="B74" s="14" t="s">
        <v>11</v>
      </c>
      <c r="C74" s="7">
        <f t="shared" ref="C74:I74" si="7">C9+C41</f>
        <v>0</v>
      </c>
      <c r="D74" s="5">
        <f t="shared" si="7"/>
        <v>131541421.95999999</v>
      </c>
      <c r="E74" s="5">
        <f t="shared" si="7"/>
        <v>23684492.299999997</v>
      </c>
      <c r="F74" s="5">
        <f t="shared" si="7"/>
        <v>155225914.25999999</v>
      </c>
      <c r="G74" s="5">
        <f t="shared" si="7"/>
        <v>109866993.54000001</v>
      </c>
      <c r="H74" s="5">
        <f t="shared" si="7"/>
        <v>67891551.480000004</v>
      </c>
      <c r="I74" s="19">
        <f t="shared" si="7"/>
        <v>45358920.719999984</v>
      </c>
    </row>
    <row r="75" spans="2:9" ht="13.5" thickBot="1" x14ac:dyDescent="0.25">
      <c r="B75" s="12"/>
      <c r="C75" s="9"/>
      <c r="D75" s="9"/>
      <c r="E75" s="9"/>
      <c r="F75" s="9"/>
      <c r="G75" s="9"/>
      <c r="H75" s="9"/>
    </row>
    <row r="81" spans="3:8" ht="30" customHeight="1" x14ac:dyDescent="0.2">
      <c r="C81" s="25"/>
      <c r="D81" s="25"/>
      <c r="F81" s="25"/>
      <c r="G81" s="25"/>
      <c r="H81" s="25"/>
    </row>
    <row r="82" spans="3:8" ht="15" customHeight="1" x14ac:dyDescent="0.2">
      <c r="C82" s="21"/>
      <c r="D82" s="21"/>
      <c r="F82" s="21"/>
      <c r="G82" s="21"/>
      <c r="H82" s="21"/>
    </row>
    <row r="83" spans="3:8" ht="15" customHeight="1" x14ac:dyDescent="0.2">
      <c r="C83" s="22"/>
      <c r="D83" s="22"/>
      <c r="F83" s="22"/>
      <c r="G83" s="22"/>
      <c r="H83" s="22"/>
    </row>
    <row r="84" spans="3:8" ht="30" customHeight="1" x14ac:dyDescent="0.2"/>
    <row r="742" spans="2:9" x14ac:dyDescent="0.2">
      <c r="B742" s="20"/>
      <c r="C742" s="20"/>
      <c r="D742" s="20"/>
      <c r="E742" s="20"/>
      <c r="F742" s="20"/>
      <c r="G742" s="20"/>
      <c r="H742" s="20"/>
      <c r="I742" s="20"/>
    </row>
  </sheetData>
  <mergeCells count="72">
    <mergeCell ref="C7:G7"/>
    <mergeCell ref="H7:H8"/>
    <mergeCell ref="B2:H2"/>
    <mergeCell ref="B3:H3"/>
    <mergeCell ref="B4:H4"/>
    <mergeCell ref="B5:H5"/>
    <mergeCell ref="B6:H6"/>
    <mergeCell ref="B7:B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1:C71"/>
    <mergeCell ref="B72:C72"/>
    <mergeCell ref="C81:D81"/>
    <mergeCell ref="F81:H81"/>
    <mergeCell ref="B65:C65"/>
    <mergeCell ref="B66:C66"/>
    <mergeCell ref="B67:C67"/>
    <mergeCell ref="B68:C68"/>
    <mergeCell ref="B69:C69"/>
    <mergeCell ref="B70:C70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2016-12-22T17:30:19Z</cp:lastPrinted>
  <dcterms:created xsi:type="dcterms:W3CDTF">2016-10-11T20:43:07Z</dcterms:created>
  <dcterms:modified xsi:type="dcterms:W3CDTF">2026-01-20T23:46:48Z</dcterms:modified>
</cp:coreProperties>
</file>