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8 INFORMACION ADICIONAL\"/>
    </mc:Choice>
  </mc:AlternateContent>
  <xr:revisionPtr revIDLastSave="0" documentId="13_ncr:1_{345243FE-DC2C-4A30-85D2-62D58CA32A28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4TO TRIMESTRE 2025" sheetId="23" r:id="rId6"/>
  </sheets>
  <definedNames>
    <definedName name="_xlnm.Print_Area" localSheetId="5">'4TO TRIMESTRE 2025'!$A$1:$E$70</definedName>
    <definedName name="_xlnm.Print_Area" localSheetId="0">ABRIL!$A$1:$E$46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3" l="1"/>
  <c r="D37" i="23"/>
  <c r="D42" i="23"/>
  <c r="D47" i="23"/>
  <c r="D54" i="23"/>
  <c r="D60" i="23"/>
  <c r="D67" i="23"/>
  <c r="D64" i="23"/>
  <c r="D28" i="23"/>
  <c r="D17" i="23"/>
  <c r="D11" i="23"/>
  <c r="C67" i="23"/>
  <c r="C64" i="23"/>
  <c r="D23" i="23"/>
  <c r="D56" i="23"/>
  <c r="D49" i="23"/>
  <c r="C17" i="23"/>
  <c r="C34" i="23"/>
  <c r="C47" i="23"/>
  <c r="E64" i="23" l="1"/>
  <c r="E47" i="23"/>
  <c r="C56" i="23"/>
  <c r="E56" i="23" l="1"/>
  <c r="E17" i="23"/>
  <c r="C60" i="23"/>
  <c r="C54" i="23"/>
  <c r="C49" i="23"/>
  <c r="C42" i="23"/>
  <c r="C37" i="23"/>
  <c r="C28" i="23"/>
  <c r="C23" i="23"/>
  <c r="E23" i="23" s="1"/>
  <c r="C11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C69" i="23" l="1"/>
  <c r="E11" i="23"/>
  <c r="E60" i="23"/>
  <c r="E34" i="23"/>
  <c r="E49" i="23"/>
  <c r="E37" i="23"/>
  <c r="E54" i="23"/>
  <c r="E28" i="23"/>
  <c r="E42" i="23"/>
  <c r="E52" i="22"/>
  <c r="E40" i="22"/>
  <c r="E55" i="22"/>
  <c r="E62" i="22"/>
  <c r="E60" i="22"/>
  <c r="E43" i="22"/>
  <c r="E54" i="21"/>
  <c r="D41" i="21" l="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  <c r="D69" i="23"/>
  <c r="E67" i="23"/>
  <c r="E69" i="23"/>
</calcChain>
</file>

<file path=xl/sharedStrings.xml><?xml version="1.0" encoding="utf-8"?>
<sst xmlns="http://schemas.openxmlformats.org/spreadsheetml/2006/main" count="393" uniqueCount="64">
  <si>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</si>
  <si>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</si>
  <si>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</si>
  <si>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</si>
  <si>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</si>
  <si>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</si>
  <si>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</si>
  <si>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</si>
  <si>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</si>
  <si>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</si>
  <si>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</si>
  <si>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</si>
  <si>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</si>
  <si>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</si>
  <si>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</si>
  <si>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</si>
  <si>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</si>
  <si>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</si>
  <si>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</si>
  <si>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</si>
  <si>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</si>
  <si>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</si>
  <si>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</si>
  <si>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</si>
  <si>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</si>
  <si>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</si>
  <si>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</si>
  <si>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</si>
  <si>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</si>
  <si>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</si>
  <si>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</si>
  <si>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</si>
  <si>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</si>
  <si>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</si>
  <si>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</si>
  <si>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</si>
  <si>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</si>
  <si>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</si>
  <si>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</si>
  <si>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</si>
  <si>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</si>
  <si>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</si>
  <si>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</si>
  <si>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</si>
  <si>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</si>
  <si>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</si>
  <si>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</si>
  <si>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BIENES MUEBLES, INMUEBLES E INTANGIBLES</t>
  </si>
  <si>
    <t>FONDO GENERAL DE PARTICIPACIONES 2025</t>
  </si>
  <si>
    <t>FONDO DE FOMENTO MUNICIPAL 2025</t>
  </si>
  <si>
    <t>IESP TABACOS 2025</t>
  </si>
  <si>
    <t>FONDO DE APORTACIONES PARA LA INFRAESTRUCTURA SOCIAL MUNICIPAL  2025</t>
  </si>
  <si>
    <t>IMPUESTO SOBRE AUTOMÓVILES NUEVOS (I.S.A.N.) 2025</t>
  </si>
  <si>
    <t>IMPUESTO A LA VENTA FINAL DE GASOLINAS 2025</t>
  </si>
  <si>
    <t>FONDO DE FISCALIZACIÓN Y RECAUDACIÓN 2025</t>
  </si>
  <si>
    <t>DEVOLUCIÓN DE IMPUESTO SOBRE LA RENTA (I.S.R.) 2025</t>
  </si>
  <si>
    <t>ISR ENAJENACION DE BIENES INMUEBLES 2025</t>
  </si>
  <si>
    <t>FONDO DE COMPENSACIÓN 2025</t>
  </si>
  <si>
    <t>REVUPE 2025</t>
  </si>
  <si>
    <t>FEISN 2025</t>
  </si>
  <si>
    <t>FORTAMUN 2025</t>
  </si>
  <si>
    <t>FONDO DE COMPENSACION DEL IMPUESTO SOBRE AUTOMOVILES NUEVOS 2025</t>
  </si>
  <si>
    <t>INVERSION PUBLICA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</si>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</sst>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2" borderId="0" xfId="0" applyNumberFormat="1" applyFont="1" applyFill="1"/>
    <xf numFmtId="7" fontId="3" fillId="0" borderId="0" xfId="1" applyNumberFormat="1" applyFont="1" applyFill="1" applyBorder="1" applyAlignment="1">
      <alignment horizontal="center" vertical="center"/>
    </xf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9" fillId="0" borderId="0" xfId="1" applyFont="1" applyFill="1"/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2" t="s">
        <v>0</v>
      </c>
      <c r="B1" s="62"/>
      <c r="C1" s="62"/>
      <c r="D1" s="62"/>
      <c r="E1" s="62"/>
    </row>
    <row r="2" spans="1:5" x14ac:dyDescent="0.3">
      <c r="A2" s="55" t="s">
        <v>1</v>
      </c>
      <c r="B2" s="55"/>
      <c r="C2" s="55"/>
      <c r="D2" s="55"/>
      <c r="E2" s="55"/>
    </row>
    <row r="3" spans="1:5" x14ac:dyDescent="0.3">
      <c r="A3" s="63" t="s">
        <v>37</v>
      </c>
      <c r="B3" s="63"/>
      <c r="C3" s="63"/>
      <c r="D3" s="63"/>
      <c r="E3" s="63"/>
    </row>
    <row r="5" spans="1:5" x14ac:dyDescent="0.3">
      <c r="A5" s="64" t="s">
        <v>2</v>
      </c>
      <c r="B5" s="65" t="s">
        <v>3</v>
      </c>
      <c r="C5" s="66" t="s">
        <v>4</v>
      </c>
      <c r="D5" s="66"/>
      <c r="E5" s="66" t="s">
        <v>7</v>
      </c>
    </row>
    <row r="6" spans="1:5" x14ac:dyDescent="0.3">
      <c r="A6" s="64"/>
      <c r="B6" s="65"/>
      <c r="C6" s="8" t="s">
        <v>5</v>
      </c>
      <c r="D6" s="8" t="s">
        <v>6</v>
      </c>
      <c r="E6" s="66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55" t="s">
        <v>19</v>
      </c>
      <c r="B38" s="55"/>
      <c r="C38" s="55"/>
      <c r="D38" s="55"/>
      <c r="E38" s="55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56" t="s">
        <v>20</v>
      </c>
      <c r="B40" s="56"/>
      <c r="C40" s="56"/>
      <c r="D40" s="56"/>
      <c r="E40" s="56"/>
    </row>
    <row r="41" spans="1:6" x14ac:dyDescent="0.3">
      <c r="A41" s="19"/>
      <c r="B41" s="19"/>
      <c r="C41" s="19"/>
      <c r="D41" s="19"/>
      <c r="E41" s="19"/>
    </row>
    <row r="42" spans="1:6" x14ac:dyDescent="0.3">
      <c r="A42" s="57" t="s">
        <v>25</v>
      </c>
      <c r="B42" s="57"/>
      <c r="C42" s="58" t="s">
        <v>26</v>
      </c>
      <c r="D42" s="59"/>
      <c r="E42" s="59"/>
    </row>
    <row r="43" spans="1:6" x14ac:dyDescent="0.3">
      <c r="A43" s="60" t="s">
        <v>27</v>
      </c>
      <c r="B43" s="61"/>
      <c r="C43" s="54" t="s">
        <v>28</v>
      </c>
      <c r="D43" s="61"/>
      <c r="E43" s="61"/>
    </row>
    <row r="44" spans="1:6" x14ac:dyDescent="0.3">
      <c r="C44" s="7"/>
      <c r="D44" s="7"/>
    </row>
    <row r="45" spans="1:6" x14ac:dyDescent="0.3">
      <c r="A45" s="53" t="s">
        <v>29</v>
      </c>
      <c r="B45" s="53"/>
      <c r="C45" s="53"/>
      <c r="D45" s="53"/>
      <c r="E45" s="53"/>
    </row>
    <row r="46" spans="1:6" x14ac:dyDescent="0.3">
      <c r="A46" s="54" t="s">
        <v>30</v>
      </c>
      <c r="B46" s="54"/>
      <c r="C46" s="54"/>
      <c r="D46" s="54"/>
      <c r="E46" s="54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2" t="s">
        <v>0</v>
      </c>
      <c r="B1" s="62"/>
      <c r="C1" s="62"/>
      <c r="D1" s="62"/>
      <c r="E1" s="62"/>
    </row>
    <row r="2" spans="1:5" x14ac:dyDescent="0.3">
      <c r="A2" s="55" t="s">
        <v>1</v>
      </c>
      <c r="B2" s="55"/>
      <c r="C2" s="55"/>
      <c r="D2" s="55"/>
      <c r="E2" s="55"/>
    </row>
    <row r="3" spans="1:5" x14ac:dyDescent="0.3">
      <c r="A3" s="63" t="s">
        <v>36</v>
      </c>
      <c r="B3" s="63"/>
      <c r="C3" s="63"/>
      <c r="D3" s="63"/>
      <c r="E3" s="63"/>
    </row>
    <row r="5" spans="1:5" x14ac:dyDescent="0.3">
      <c r="A5" s="64" t="s">
        <v>2</v>
      </c>
      <c r="B5" s="65" t="s">
        <v>3</v>
      </c>
      <c r="C5" s="66" t="s">
        <v>4</v>
      </c>
      <c r="D5" s="66"/>
      <c r="E5" s="66" t="s">
        <v>7</v>
      </c>
    </row>
    <row r="6" spans="1:5" x14ac:dyDescent="0.3">
      <c r="A6" s="64"/>
      <c r="B6" s="65"/>
      <c r="C6" s="8" t="s">
        <v>5</v>
      </c>
      <c r="D6" s="8" t="s">
        <v>6</v>
      </c>
      <c r="E6" s="66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55" t="s">
        <v>19</v>
      </c>
      <c r="B41" s="55"/>
      <c r="C41" s="55"/>
      <c r="D41" s="55"/>
      <c r="E41" s="55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6" t="s">
        <v>20</v>
      </c>
      <c r="B43" s="56"/>
      <c r="C43" s="56"/>
      <c r="D43" s="56"/>
      <c r="E43" s="56"/>
    </row>
    <row r="44" spans="1:6" x14ac:dyDescent="0.3">
      <c r="A44" s="19"/>
      <c r="B44" s="19"/>
      <c r="C44" s="19"/>
      <c r="D44" s="19"/>
      <c r="E44" s="19"/>
    </row>
    <row r="45" spans="1:6" x14ac:dyDescent="0.3">
      <c r="A45" s="57" t="s">
        <v>25</v>
      </c>
      <c r="B45" s="57"/>
      <c r="C45" s="58" t="s">
        <v>26</v>
      </c>
      <c r="D45" s="59"/>
      <c r="E45" s="59"/>
    </row>
    <row r="46" spans="1:6" x14ac:dyDescent="0.3">
      <c r="A46" s="60" t="s">
        <v>27</v>
      </c>
      <c r="B46" s="61"/>
      <c r="C46" s="54" t="s">
        <v>28</v>
      </c>
      <c r="D46" s="61"/>
      <c r="E46" s="61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3" t="s">
        <v>29</v>
      </c>
      <c r="B49" s="53"/>
      <c r="C49" s="53"/>
      <c r="D49" s="53"/>
      <c r="E49" s="53"/>
    </row>
    <row r="50" spans="1:5" x14ac:dyDescent="0.3">
      <c r="A50" s="54" t="s">
        <v>30</v>
      </c>
      <c r="B50" s="54"/>
      <c r="C50" s="54"/>
      <c r="D50" s="54"/>
      <c r="E50" s="54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2" t="s">
        <v>0</v>
      </c>
      <c r="B1" s="62"/>
      <c r="C1" s="62"/>
      <c r="D1" s="62"/>
      <c r="E1" s="62"/>
    </row>
    <row r="2" spans="1:5" x14ac:dyDescent="0.3">
      <c r="A2" s="55" t="s">
        <v>1</v>
      </c>
      <c r="B2" s="55"/>
      <c r="C2" s="55"/>
      <c r="D2" s="55"/>
      <c r="E2" s="55"/>
    </row>
    <row r="3" spans="1:5" x14ac:dyDescent="0.3">
      <c r="A3" s="63" t="s">
        <v>38</v>
      </c>
      <c r="B3" s="63"/>
      <c r="C3" s="63"/>
      <c r="D3" s="63"/>
      <c r="E3" s="63"/>
    </row>
    <row r="5" spans="1:5" x14ac:dyDescent="0.3">
      <c r="A5" s="64" t="s">
        <v>2</v>
      </c>
      <c r="B5" s="65" t="s">
        <v>3</v>
      </c>
      <c r="C5" s="66" t="s">
        <v>4</v>
      </c>
      <c r="D5" s="66"/>
      <c r="E5" s="66" t="s">
        <v>7</v>
      </c>
    </row>
    <row r="6" spans="1:5" x14ac:dyDescent="0.3">
      <c r="A6" s="64"/>
      <c r="B6" s="65"/>
      <c r="C6" s="8" t="s">
        <v>5</v>
      </c>
      <c r="D6" s="8" t="s">
        <v>6</v>
      </c>
      <c r="E6" s="66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55" t="s">
        <v>19</v>
      </c>
      <c r="B41" s="55"/>
      <c r="C41" s="55"/>
      <c r="D41" s="55"/>
      <c r="E41" s="55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6" t="s">
        <v>20</v>
      </c>
      <c r="B43" s="56"/>
      <c r="C43" s="56"/>
      <c r="D43" s="56"/>
      <c r="E43" s="56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57" t="s">
        <v>25</v>
      </c>
      <c r="B46" s="57"/>
      <c r="C46" s="58" t="s">
        <v>26</v>
      </c>
      <c r="D46" s="59"/>
      <c r="E46" s="59"/>
    </row>
    <row r="47" spans="1:6" x14ac:dyDescent="0.3">
      <c r="A47" s="60" t="s">
        <v>27</v>
      </c>
      <c r="B47" s="61"/>
      <c r="C47" s="54" t="s">
        <v>28</v>
      </c>
      <c r="D47" s="61"/>
      <c r="E47" s="61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3" t="s">
        <v>29</v>
      </c>
      <c r="B50" s="53"/>
      <c r="C50" s="53"/>
      <c r="D50" s="53"/>
      <c r="E50" s="53"/>
    </row>
    <row r="51" spans="1:5" x14ac:dyDescent="0.3">
      <c r="A51" s="54" t="s">
        <v>30</v>
      </c>
      <c r="B51" s="54"/>
      <c r="C51" s="54"/>
      <c r="D51" s="54"/>
      <c r="E51" s="54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2" t="s">
        <v>0</v>
      </c>
      <c r="B1" s="62"/>
      <c r="C1" s="62"/>
      <c r="D1" s="62"/>
      <c r="E1" s="62"/>
    </row>
    <row r="2" spans="1:5" x14ac:dyDescent="0.3">
      <c r="A2" s="55" t="s">
        <v>1</v>
      </c>
      <c r="B2" s="55"/>
      <c r="C2" s="55"/>
      <c r="D2" s="55"/>
      <c r="E2" s="55"/>
    </row>
    <row r="3" spans="1:5" x14ac:dyDescent="0.3">
      <c r="A3" s="63" t="s">
        <v>41</v>
      </c>
      <c r="B3" s="63"/>
      <c r="C3" s="63"/>
      <c r="D3" s="63"/>
      <c r="E3" s="63"/>
    </row>
    <row r="5" spans="1:5" x14ac:dyDescent="0.3">
      <c r="A5" s="67" t="s">
        <v>2</v>
      </c>
      <c r="B5" s="65" t="s">
        <v>3</v>
      </c>
      <c r="C5" s="66" t="s">
        <v>4</v>
      </c>
      <c r="D5" s="66"/>
      <c r="E5" s="66" t="s">
        <v>7</v>
      </c>
    </row>
    <row r="6" spans="1:5" x14ac:dyDescent="0.3">
      <c r="A6" s="67"/>
      <c r="B6" s="65"/>
      <c r="C6" s="8" t="s">
        <v>5</v>
      </c>
      <c r="D6" s="8" t="s">
        <v>6</v>
      </c>
      <c r="E6" s="66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55" t="s">
        <v>19</v>
      </c>
      <c r="B57" s="55"/>
      <c r="C57" s="55"/>
      <c r="D57" s="55"/>
      <c r="E57" s="55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56" t="s">
        <v>20</v>
      </c>
      <c r="B59" s="56"/>
      <c r="C59" s="56"/>
      <c r="D59" s="56"/>
      <c r="E59" s="56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57" t="s">
        <v>25</v>
      </c>
      <c r="B62" s="57"/>
      <c r="C62" s="58" t="s">
        <v>26</v>
      </c>
      <c r="D62" s="59"/>
      <c r="E62" s="59"/>
    </row>
    <row r="63" spans="1:7" x14ac:dyDescent="0.3">
      <c r="A63" s="60" t="s">
        <v>27</v>
      </c>
      <c r="B63" s="61"/>
      <c r="C63" s="54" t="s">
        <v>28</v>
      </c>
      <c r="D63" s="61"/>
      <c r="E63" s="61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3" t="s">
        <v>29</v>
      </c>
      <c r="B66" s="53"/>
      <c r="C66" s="53"/>
      <c r="D66" s="53"/>
      <c r="E66" s="53"/>
    </row>
    <row r="67" spans="1:5" x14ac:dyDescent="0.3">
      <c r="A67" s="54" t="s">
        <v>30</v>
      </c>
      <c r="B67" s="54"/>
      <c r="C67" s="54"/>
      <c r="D67" s="54"/>
      <c r="E67" s="54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2" t="s">
        <v>0</v>
      </c>
      <c r="B1" s="62"/>
      <c r="C1" s="62"/>
      <c r="D1" s="62"/>
      <c r="E1" s="62"/>
    </row>
    <row r="2" spans="1:5" x14ac:dyDescent="0.3">
      <c r="A2" s="55" t="s">
        <v>1</v>
      </c>
      <c r="B2" s="55"/>
      <c r="C2" s="55"/>
      <c r="D2" s="55"/>
      <c r="E2" s="55"/>
    </row>
    <row r="3" spans="1:5" x14ac:dyDescent="0.3">
      <c r="A3" s="63" t="s">
        <v>43</v>
      </c>
      <c r="B3" s="63"/>
      <c r="C3" s="63"/>
      <c r="D3" s="63"/>
      <c r="E3" s="63"/>
    </row>
    <row r="5" spans="1:5" x14ac:dyDescent="0.3">
      <c r="A5" s="67" t="s">
        <v>2</v>
      </c>
      <c r="B5" s="65" t="s">
        <v>3</v>
      </c>
      <c r="C5" s="66" t="s">
        <v>4</v>
      </c>
      <c r="D5" s="66"/>
      <c r="E5" s="66" t="s">
        <v>7</v>
      </c>
    </row>
    <row r="6" spans="1:5" x14ac:dyDescent="0.3">
      <c r="A6" s="67"/>
      <c r="B6" s="65"/>
      <c r="C6" s="8" t="s">
        <v>5</v>
      </c>
      <c r="D6" s="8" t="s">
        <v>6</v>
      </c>
      <c r="E6" s="66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55" t="s">
        <v>19</v>
      </c>
      <c r="B65" s="55"/>
      <c r="C65" s="55"/>
      <c r="D65" s="55"/>
      <c r="E65" s="55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56" t="s">
        <v>20</v>
      </c>
      <c r="B67" s="56"/>
      <c r="C67" s="56"/>
      <c r="D67" s="56"/>
      <c r="E67" s="56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57" t="s">
        <v>25</v>
      </c>
      <c r="B70" s="57"/>
      <c r="C70" s="58" t="s">
        <v>26</v>
      </c>
      <c r="D70" s="59"/>
      <c r="E70" s="59"/>
    </row>
    <row r="71" spans="1:5" x14ac:dyDescent="0.3">
      <c r="A71" s="60" t="s">
        <v>27</v>
      </c>
      <c r="B71" s="61"/>
      <c r="C71" s="54" t="s">
        <v>28</v>
      </c>
      <c r="D71" s="61"/>
      <c r="E71" s="61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3" t="s">
        <v>29</v>
      </c>
      <c r="B74" s="53"/>
      <c r="C74" s="53"/>
      <c r="D74" s="53"/>
      <c r="E74" s="53"/>
    </row>
    <row r="75" spans="1:5" x14ac:dyDescent="0.3">
      <c r="A75" s="54" t="s">
        <v>30</v>
      </c>
      <c r="B75" s="54"/>
      <c r="C75" s="54"/>
      <c r="D75" s="54"/>
      <c r="E75" s="54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70"/>
  <sheetViews>
    <sheetView tabSelected="1" view="pageBreakPreview" zoomScale="115" zoomScaleNormal="100" zoomScaleSheetLayoutView="115" workbookViewId="0">
      <selection activeCell="B7" sqref="B7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0" t="s">
        <v>0</v>
      </c>
      <c r="B1" s="70"/>
      <c r="C1" s="70"/>
      <c r="D1" s="70"/>
      <c r="E1" s="70"/>
    </row>
    <row r="2" spans="1:9" x14ac:dyDescent="0.3">
      <c r="A2" s="71" t="s">
        <v>1</v>
      </c>
      <c r="B2" s="71"/>
      <c r="C2" s="71"/>
      <c r="D2" s="71"/>
      <c r="E2" s="71"/>
    </row>
    <row r="3" spans="1:9" x14ac:dyDescent="0.3">
      <c r="A3" s="72" t="s">
        <v>63</v>
      </c>
      <c r="B3" s="72"/>
      <c r="C3" s="72"/>
      <c r="D3" s="72"/>
      <c r="E3" s="72"/>
    </row>
    <row r="4" spans="1:9" x14ac:dyDescent="0.3">
      <c r="A4" s="50"/>
      <c r="B4" s="13"/>
    </row>
    <row r="5" spans="1:9" x14ac:dyDescent="0.3">
      <c r="A5" s="67" t="s">
        <v>2</v>
      </c>
      <c r="B5" s="65" t="s">
        <v>3</v>
      </c>
      <c r="C5" s="66" t="s">
        <v>4</v>
      </c>
      <c r="D5" s="66"/>
      <c r="E5" s="66" t="s">
        <v>7</v>
      </c>
    </row>
    <row r="6" spans="1:9" ht="29.25" customHeight="1" x14ac:dyDescent="0.3">
      <c r="A6" s="67"/>
      <c r="B6" s="65"/>
      <c r="C6" s="8" t="s">
        <v>5</v>
      </c>
      <c r="D6" s="8" t="s">
        <v>6</v>
      </c>
      <c r="E6" s="66"/>
    </row>
    <row r="7" spans="1:9" s="26" customFormat="1" ht="39.75" customHeight="1" x14ac:dyDescent="0.25">
      <c r="A7" s="23" t="s">
        <v>48</v>
      </c>
      <c r="B7" s="45"/>
      <c r="C7" s="25">
        <v>42740032.880000003</v>
      </c>
      <c r="D7" s="73"/>
      <c r="E7" s="25"/>
    </row>
    <row r="8" spans="1:9" s="26" customFormat="1" ht="30" customHeight="1" x14ac:dyDescent="0.25">
      <c r="A8" s="23"/>
      <c r="B8" s="24" t="s">
        <v>8</v>
      </c>
      <c r="C8" s="25"/>
      <c r="D8" s="25">
        <v>29658588.010000002</v>
      </c>
      <c r="E8" s="25"/>
    </row>
    <row r="9" spans="1:9" s="26" customFormat="1" ht="36" customHeight="1" x14ac:dyDescent="0.25">
      <c r="A9" s="23"/>
      <c r="B9" s="24" t="s">
        <v>31</v>
      </c>
      <c r="C9" s="25"/>
      <c r="D9" s="25">
        <v>1146853.44</v>
      </c>
      <c r="E9" s="25"/>
    </row>
    <row r="10" spans="1:9" s="26" customFormat="1" ht="33.75" customHeight="1" x14ac:dyDescent="0.25">
      <c r="A10" s="23"/>
      <c r="B10" s="24" t="s">
        <v>10</v>
      </c>
      <c r="C10" s="25"/>
      <c r="D10" s="25">
        <v>9737724.4000000004</v>
      </c>
      <c r="E10" s="25"/>
    </row>
    <row r="11" spans="1:9" s="26" customFormat="1" ht="42.75" customHeight="1" x14ac:dyDescent="0.25">
      <c r="A11" s="23"/>
      <c r="B11" s="27" t="s">
        <v>11</v>
      </c>
      <c r="C11" s="28">
        <f>SUM(C7:C8)</f>
        <v>42740032.880000003</v>
      </c>
      <c r="D11" s="28">
        <f>SUM(D7:D10)</f>
        <v>40543165.850000001</v>
      </c>
      <c r="E11" s="28">
        <f>C11-D11</f>
        <v>2196867.0300000012</v>
      </c>
      <c r="G11" s="51"/>
      <c r="I11" s="31"/>
    </row>
    <row r="12" spans="1:9" s="26" customFormat="1" ht="39.75" customHeight="1" x14ac:dyDescent="0.25">
      <c r="A12" s="23" t="s">
        <v>49</v>
      </c>
      <c r="B12" s="45"/>
      <c r="C12" s="25">
        <v>15921641.01</v>
      </c>
      <c r="D12" s="73"/>
      <c r="E12" s="25"/>
    </row>
    <row r="13" spans="1:9" s="26" customFormat="1" ht="30" customHeight="1" x14ac:dyDescent="0.25">
      <c r="A13" s="23"/>
      <c r="B13" s="24" t="s">
        <v>8</v>
      </c>
      <c r="C13" s="25"/>
      <c r="D13" s="25">
        <v>4824793.04</v>
      </c>
      <c r="E13" s="25"/>
    </row>
    <row r="14" spans="1:9" s="26" customFormat="1" ht="30" customHeight="1" x14ac:dyDescent="0.25">
      <c r="A14" s="23"/>
      <c r="B14" s="46" t="s">
        <v>9</v>
      </c>
      <c r="C14" s="25"/>
      <c r="D14" s="25">
        <v>514438.07</v>
      </c>
      <c r="E14" s="25"/>
    </row>
    <row r="15" spans="1:9" s="26" customFormat="1" ht="36" customHeight="1" x14ac:dyDescent="0.25">
      <c r="A15" s="23"/>
      <c r="B15" s="24" t="s">
        <v>31</v>
      </c>
      <c r="C15" s="25"/>
      <c r="D15" s="25">
        <v>3720946.17</v>
      </c>
      <c r="E15" s="25"/>
    </row>
    <row r="16" spans="1:9" s="26" customFormat="1" ht="36" customHeight="1" x14ac:dyDescent="0.25">
      <c r="A16" s="23"/>
      <c r="B16" s="24" t="s">
        <v>10</v>
      </c>
      <c r="C16" s="25"/>
      <c r="D16" s="25">
        <v>413395.05</v>
      </c>
      <c r="E16" s="25"/>
    </row>
    <row r="17" spans="1:9" s="26" customFormat="1" ht="42.75" customHeight="1" x14ac:dyDescent="0.25">
      <c r="A17" s="23"/>
      <c r="B17" s="27" t="s">
        <v>11</v>
      </c>
      <c r="C17" s="28">
        <f>SUM(C12:C16)</f>
        <v>15921641.01</v>
      </c>
      <c r="D17" s="28">
        <f>SUM(D12:D16)</f>
        <v>9473572.3300000019</v>
      </c>
      <c r="E17" s="28">
        <f>C17-D17</f>
        <v>6448068.6799999978</v>
      </c>
      <c r="G17" s="51"/>
      <c r="I17" s="31"/>
    </row>
    <row r="18" spans="1:9" s="26" customFormat="1" ht="39.75" customHeight="1" x14ac:dyDescent="0.25">
      <c r="A18" s="23" t="s">
        <v>60</v>
      </c>
      <c r="B18" s="45"/>
      <c r="C18" s="25">
        <v>36237248.619999997</v>
      </c>
      <c r="D18" s="73"/>
      <c r="E18" s="25"/>
    </row>
    <row r="19" spans="1:9" s="26" customFormat="1" ht="30" customHeight="1" x14ac:dyDescent="0.25">
      <c r="A19" s="23"/>
      <c r="B19" s="24" t="s">
        <v>8</v>
      </c>
      <c r="C19" s="25"/>
      <c r="D19" s="25">
        <v>7499254.6399999997</v>
      </c>
      <c r="E19" s="25"/>
    </row>
    <row r="20" spans="1:9" s="26" customFormat="1" ht="30" customHeight="1" x14ac:dyDescent="0.25">
      <c r="A20" s="23"/>
      <c r="B20" s="24" t="s">
        <v>9</v>
      </c>
      <c r="C20" s="25"/>
      <c r="D20" s="25">
        <v>5812383.5499999998</v>
      </c>
      <c r="E20" s="25"/>
    </row>
    <row r="21" spans="1:9" s="26" customFormat="1" ht="30" customHeight="1" x14ac:dyDescent="0.25">
      <c r="A21" s="23"/>
      <c r="B21" s="24" t="s">
        <v>31</v>
      </c>
      <c r="C21" s="25"/>
      <c r="D21" s="25">
        <v>9841311.2200000007</v>
      </c>
      <c r="E21" s="25"/>
    </row>
    <row r="22" spans="1:9" s="26" customFormat="1" ht="36" customHeight="1" x14ac:dyDescent="0.25">
      <c r="A22" s="23"/>
      <c r="B22" s="24" t="s">
        <v>47</v>
      </c>
      <c r="C22" s="25"/>
      <c r="D22" s="25">
        <v>11566.94</v>
      </c>
      <c r="E22" s="25"/>
      <c r="G22" s="51"/>
      <c r="I22" s="51"/>
    </row>
    <row r="23" spans="1:9" s="26" customFormat="1" ht="42.75" customHeight="1" x14ac:dyDescent="0.25">
      <c r="A23" s="23"/>
      <c r="B23" s="27" t="s">
        <v>11</v>
      </c>
      <c r="C23" s="28">
        <f>SUM(C18:C21)</f>
        <v>36237248.619999997</v>
      </c>
      <c r="D23" s="28">
        <f>SUM(D19:D22)</f>
        <v>23164516.350000001</v>
      </c>
      <c r="E23" s="28">
        <f>C23-D23</f>
        <v>13072732.269999996</v>
      </c>
    </row>
    <row r="24" spans="1:9" s="26" customFormat="1" ht="39.75" customHeight="1" x14ac:dyDescent="0.25">
      <c r="A24" s="29" t="s">
        <v>50</v>
      </c>
      <c r="B24" s="45"/>
      <c r="C24" s="25">
        <v>771500.52</v>
      </c>
      <c r="D24" s="73"/>
      <c r="E24" s="25"/>
    </row>
    <row r="25" spans="1:9" s="26" customFormat="1" ht="30" customHeight="1" x14ac:dyDescent="0.25">
      <c r="A25" s="23"/>
      <c r="B25" s="24" t="s">
        <v>9</v>
      </c>
      <c r="C25" s="25"/>
      <c r="D25" s="25">
        <v>377986.42</v>
      </c>
      <c r="E25" s="25"/>
    </row>
    <row r="26" spans="1:9" s="26" customFormat="1" ht="30" customHeight="1" x14ac:dyDescent="0.25">
      <c r="A26" s="23"/>
      <c r="B26" s="24" t="s">
        <v>31</v>
      </c>
      <c r="C26" s="25"/>
      <c r="D26" s="25">
        <v>80107.149999999994</v>
      </c>
      <c r="E26" s="25"/>
    </row>
    <row r="27" spans="1:9" s="26" customFormat="1" ht="36" customHeight="1" x14ac:dyDescent="0.25">
      <c r="A27" s="23"/>
      <c r="B27" s="24" t="s">
        <v>10</v>
      </c>
      <c r="C27" s="25"/>
      <c r="D27" s="25">
        <v>5920</v>
      </c>
      <c r="E27" s="25"/>
    </row>
    <row r="28" spans="1:9" s="26" customFormat="1" ht="42.75" customHeight="1" x14ac:dyDescent="0.25">
      <c r="A28" s="23"/>
      <c r="B28" s="27" t="s">
        <v>11</v>
      </c>
      <c r="C28" s="28">
        <f>SUM(C24:C25)</f>
        <v>771500.52</v>
      </c>
      <c r="D28" s="28">
        <f>SUM(D25:D27)</f>
        <v>464013.56999999995</v>
      </c>
      <c r="E28" s="28">
        <f>C28-D28</f>
        <v>307486.95000000007</v>
      </c>
      <c r="G28" s="51"/>
      <c r="I28" s="51"/>
    </row>
    <row r="29" spans="1:9" s="26" customFormat="1" ht="39.75" customHeight="1" x14ac:dyDescent="0.25">
      <c r="A29" s="29" t="s">
        <v>51</v>
      </c>
      <c r="B29" s="45"/>
      <c r="C29" s="25">
        <v>16457687.050000001</v>
      </c>
      <c r="D29" s="73"/>
      <c r="E29" s="25"/>
    </row>
    <row r="30" spans="1:9" s="26" customFormat="1" ht="30" customHeight="1" x14ac:dyDescent="0.25">
      <c r="A30" s="23"/>
      <c r="B30" s="24" t="s">
        <v>8</v>
      </c>
      <c r="C30" s="25"/>
      <c r="D30" s="25">
        <v>717745.04</v>
      </c>
      <c r="E30" s="25"/>
    </row>
    <row r="31" spans="1:9" s="26" customFormat="1" ht="30" customHeight="1" x14ac:dyDescent="0.25">
      <c r="A31" s="23"/>
      <c r="B31" s="24" t="s">
        <v>9</v>
      </c>
      <c r="C31" s="25"/>
      <c r="D31" s="25">
        <v>3776893.08</v>
      </c>
      <c r="E31" s="25"/>
    </row>
    <row r="32" spans="1:9" s="26" customFormat="1" ht="30" customHeight="1" x14ac:dyDescent="0.25">
      <c r="A32" s="23"/>
      <c r="B32" s="24" t="s">
        <v>31</v>
      </c>
      <c r="C32" s="25"/>
      <c r="D32" s="25">
        <v>299177.90000000002</v>
      </c>
      <c r="E32" s="25"/>
    </row>
    <row r="33" spans="1:7" s="26" customFormat="1" ht="30" customHeight="1" x14ac:dyDescent="0.25">
      <c r="A33" s="23"/>
      <c r="B33" s="24" t="s">
        <v>62</v>
      </c>
      <c r="C33" s="25"/>
      <c r="D33" s="25">
        <v>1114685.8600000001</v>
      </c>
      <c r="E33" s="25"/>
    </row>
    <row r="34" spans="1:7" s="26" customFormat="1" ht="42.75" customHeight="1" x14ac:dyDescent="0.25">
      <c r="A34" s="23"/>
      <c r="B34" s="27" t="s">
        <v>11</v>
      </c>
      <c r="C34" s="28">
        <f>SUM(C29:C29)</f>
        <v>16457687.050000001</v>
      </c>
      <c r="D34" s="28">
        <f>SUM(D30:D33)</f>
        <v>5908501.8800000008</v>
      </c>
      <c r="E34" s="28">
        <f>C34-D34</f>
        <v>10549185.17</v>
      </c>
    </row>
    <row r="35" spans="1:7" s="26" customFormat="1" ht="39.75" customHeight="1" x14ac:dyDescent="0.25">
      <c r="A35" s="29" t="s">
        <v>52</v>
      </c>
      <c r="B35" s="45"/>
      <c r="C35" s="25">
        <v>540926.28</v>
      </c>
      <c r="D35" s="73"/>
      <c r="E35" s="25"/>
    </row>
    <row r="36" spans="1:7" s="26" customFormat="1" ht="42.75" customHeight="1" x14ac:dyDescent="0.25">
      <c r="A36" s="29"/>
      <c r="B36" s="24" t="s">
        <v>9</v>
      </c>
      <c r="C36" s="25"/>
      <c r="D36" s="25">
        <v>248339.64</v>
      </c>
      <c r="E36" s="25"/>
    </row>
    <row r="37" spans="1:7" s="26" customFormat="1" ht="42.75" customHeight="1" x14ac:dyDescent="0.25">
      <c r="A37" s="23"/>
      <c r="B37" s="27" t="s">
        <v>11</v>
      </c>
      <c r="C37" s="28">
        <f>SUM(C35:C36)</f>
        <v>540926.28</v>
      </c>
      <c r="D37" s="28">
        <f>SUM(D35:D36)</f>
        <v>248339.64</v>
      </c>
      <c r="E37" s="28">
        <f>C37-D37</f>
        <v>292586.64</v>
      </c>
    </row>
    <row r="38" spans="1:7" s="26" customFormat="1" ht="39.75" customHeight="1" x14ac:dyDescent="0.25">
      <c r="A38" s="23" t="s">
        <v>54</v>
      </c>
      <c r="B38" s="45"/>
      <c r="C38" s="25">
        <v>1977588.27</v>
      </c>
      <c r="D38" s="73"/>
      <c r="E38" s="25"/>
    </row>
    <row r="39" spans="1:7" s="26" customFormat="1" ht="39.75" customHeight="1" x14ac:dyDescent="0.25">
      <c r="A39" s="23"/>
      <c r="B39" s="24" t="s">
        <v>9</v>
      </c>
      <c r="C39" s="25"/>
      <c r="D39" s="25">
        <v>890052.96</v>
      </c>
      <c r="E39" s="25"/>
    </row>
    <row r="40" spans="1:7" s="26" customFormat="1" ht="30" customHeight="1" x14ac:dyDescent="0.25">
      <c r="A40" s="23"/>
      <c r="B40" s="24" t="s">
        <v>31</v>
      </c>
      <c r="C40" s="25"/>
      <c r="D40" s="25">
        <v>133385.70000000001</v>
      </c>
      <c r="E40" s="25"/>
    </row>
    <row r="41" spans="1:7" s="26" customFormat="1" ht="36" customHeight="1" x14ac:dyDescent="0.25">
      <c r="A41" s="23"/>
      <c r="B41" s="24" t="s">
        <v>10</v>
      </c>
      <c r="C41" s="25"/>
      <c r="D41" s="25">
        <v>128790.41</v>
      </c>
      <c r="E41" s="25"/>
    </row>
    <row r="42" spans="1:7" s="26" customFormat="1" ht="42.75" customHeight="1" x14ac:dyDescent="0.25">
      <c r="A42" s="23"/>
      <c r="B42" s="27" t="s">
        <v>11</v>
      </c>
      <c r="C42" s="28">
        <f>SUM(C38:C39)</f>
        <v>1977588.27</v>
      </c>
      <c r="D42" s="28">
        <f>SUM(D39:D41)</f>
        <v>1152229.0699999998</v>
      </c>
      <c r="E42" s="28">
        <f>C42-D42</f>
        <v>825359.20000000019</v>
      </c>
      <c r="G42" s="51"/>
    </row>
    <row r="43" spans="1:7" s="26" customFormat="1" ht="39.75" customHeight="1" x14ac:dyDescent="0.25">
      <c r="A43" s="29" t="s">
        <v>53</v>
      </c>
      <c r="B43" s="45"/>
      <c r="C43" s="25">
        <v>1216962.52</v>
      </c>
      <c r="D43" s="73"/>
      <c r="E43" s="25"/>
    </row>
    <row r="44" spans="1:7" s="26" customFormat="1" ht="35.25" customHeight="1" x14ac:dyDescent="0.25">
      <c r="A44" s="29"/>
      <c r="B44" s="24" t="s">
        <v>9</v>
      </c>
      <c r="C44" s="25"/>
      <c r="D44" s="25">
        <v>778414.47</v>
      </c>
      <c r="E44" s="25"/>
    </row>
    <row r="45" spans="1:7" s="26" customFormat="1" ht="30" customHeight="1" x14ac:dyDescent="0.25">
      <c r="A45" s="23"/>
      <c r="B45" s="24" t="s">
        <v>31</v>
      </c>
      <c r="C45" s="25"/>
      <c r="D45" s="25">
        <v>245097.06</v>
      </c>
      <c r="E45" s="25"/>
    </row>
    <row r="46" spans="1:7" s="26" customFormat="1" ht="36" customHeight="1" x14ac:dyDescent="0.25">
      <c r="A46" s="23"/>
      <c r="B46" s="24" t="s">
        <v>10</v>
      </c>
      <c r="C46" s="25"/>
      <c r="D46" s="25">
        <v>55716</v>
      </c>
      <c r="E46" s="25"/>
    </row>
    <row r="47" spans="1:7" s="26" customFormat="1" ht="42.75" customHeight="1" x14ac:dyDescent="0.25">
      <c r="A47" s="23"/>
      <c r="B47" s="27" t="s">
        <v>11</v>
      </c>
      <c r="C47" s="28">
        <f>SUM(C43:C44)</f>
        <v>1216962.52</v>
      </c>
      <c r="D47" s="28">
        <f>SUM(D44:D46)</f>
        <v>1079227.53</v>
      </c>
      <c r="E47" s="28">
        <f>C47-D47</f>
        <v>137734.99</v>
      </c>
    </row>
    <row r="48" spans="1:7" s="26" customFormat="1" ht="39.75" customHeight="1" x14ac:dyDescent="0.25">
      <c r="A48" s="29" t="s">
        <v>61</v>
      </c>
      <c r="B48" s="45"/>
      <c r="C48" s="25">
        <v>67165.09</v>
      </c>
      <c r="D48" s="73"/>
      <c r="E48" s="25"/>
    </row>
    <row r="49" spans="1:7" s="26" customFormat="1" ht="42.75" customHeight="1" x14ac:dyDescent="0.25">
      <c r="A49" s="23"/>
      <c r="B49" s="27" t="s">
        <v>11</v>
      </c>
      <c r="C49" s="28">
        <f>SUM(C48:C48)</f>
        <v>67165.09</v>
      </c>
      <c r="D49" s="28">
        <f>SUM(D48:D48)</f>
        <v>0</v>
      </c>
      <c r="E49" s="28">
        <f>C49-D49</f>
        <v>67165.09</v>
      </c>
    </row>
    <row r="50" spans="1:7" s="26" customFormat="1" ht="39.75" customHeight="1" x14ac:dyDescent="0.25">
      <c r="A50" s="29" t="s">
        <v>55</v>
      </c>
      <c r="B50" s="45"/>
      <c r="C50" s="25">
        <v>3087303.41</v>
      </c>
      <c r="D50" s="25"/>
      <c r="E50" s="25"/>
    </row>
    <row r="51" spans="1:7" s="26" customFormat="1" ht="38.25" customHeight="1" x14ac:dyDescent="0.25">
      <c r="A51" s="23"/>
      <c r="B51" s="46" t="s">
        <v>40</v>
      </c>
      <c r="C51" s="25"/>
      <c r="D51" s="25">
        <v>794360.59</v>
      </c>
      <c r="E51" s="25"/>
    </row>
    <row r="52" spans="1:7" s="26" customFormat="1" ht="39" customHeight="1" x14ac:dyDescent="0.25">
      <c r="A52" s="29"/>
      <c r="B52" s="24" t="s">
        <v>9</v>
      </c>
      <c r="C52" s="25"/>
      <c r="D52" s="25">
        <v>719022.76</v>
      </c>
      <c r="E52" s="25"/>
    </row>
    <row r="53" spans="1:7" s="26" customFormat="1" ht="30" customHeight="1" x14ac:dyDescent="0.25">
      <c r="A53" s="23"/>
      <c r="B53" s="24" t="s">
        <v>31</v>
      </c>
      <c r="C53" s="25"/>
      <c r="D53" s="25">
        <v>317116.49</v>
      </c>
      <c r="E53" s="25"/>
    </row>
    <row r="54" spans="1:7" s="26" customFormat="1" ht="42.75" customHeight="1" x14ac:dyDescent="0.25">
      <c r="A54" s="23"/>
      <c r="B54" s="27" t="s">
        <v>11</v>
      </c>
      <c r="C54" s="28">
        <f>SUM(C50:C51)</f>
        <v>3087303.41</v>
      </c>
      <c r="D54" s="28">
        <f>SUM(D51:D53)</f>
        <v>1830499.84</v>
      </c>
      <c r="E54" s="28">
        <f>C54-D54</f>
        <v>1256803.57</v>
      </c>
      <c r="G54" s="51"/>
    </row>
    <row r="55" spans="1:7" s="26" customFormat="1" ht="39.75" customHeight="1" x14ac:dyDescent="0.25">
      <c r="A55" s="29" t="s">
        <v>56</v>
      </c>
      <c r="B55" s="24"/>
      <c r="C55" s="25">
        <v>159619.96</v>
      </c>
      <c r="D55" s="73"/>
      <c r="E55" s="25"/>
    </row>
    <row r="56" spans="1:7" s="26" customFormat="1" ht="42.75" customHeight="1" x14ac:dyDescent="0.25">
      <c r="A56" s="23"/>
      <c r="B56" s="27" t="s">
        <v>11</v>
      </c>
      <c r="C56" s="28">
        <f>SUM(C55:C55)</f>
        <v>159619.96</v>
      </c>
      <c r="D56" s="28">
        <f>SUM(D55:D55)</f>
        <v>0</v>
      </c>
      <c r="E56" s="28">
        <f>C56-D56</f>
        <v>159619.96</v>
      </c>
    </row>
    <row r="57" spans="1:7" s="26" customFormat="1" ht="39.75" customHeight="1" x14ac:dyDescent="0.25">
      <c r="A57" s="29" t="s">
        <v>57</v>
      </c>
      <c r="B57" s="24"/>
      <c r="C57" s="25">
        <v>1127272.48</v>
      </c>
      <c r="D57" s="73"/>
      <c r="E57" s="25"/>
    </row>
    <row r="58" spans="1:7" s="26" customFormat="1" ht="30" customHeight="1" x14ac:dyDescent="0.25">
      <c r="A58" s="23"/>
      <c r="B58" s="24" t="s">
        <v>31</v>
      </c>
      <c r="C58" s="25"/>
      <c r="D58" s="25">
        <v>545515.51</v>
      </c>
      <c r="E58" s="25"/>
    </row>
    <row r="59" spans="1:7" s="26" customFormat="1" ht="36" customHeight="1" x14ac:dyDescent="0.25">
      <c r="A59" s="23"/>
      <c r="B59" s="24" t="s">
        <v>10</v>
      </c>
      <c r="C59" s="25"/>
      <c r="D59" s="25">
        <v>359269.92</v>
      </c>
      <c r="E59" s="25"/>
    </row>
    <row r="60" spans="1:7" s="26" customFormat="1" ht="42.75" customHeight="1" x14ac:dyDescent="0.25">
      <c r="A60" s="23"/>
      <c r="B60" s="27" t="s">
        <v>11</v>
      </c>
      <c r="C60" s="28">
        <f>SUM(C57:C57)</f>
        <v>1127272.48</v>
      </c>
      <c r="D60" s="28">
        <f>SUM(D57:D59)</f>
        <v>904785.42999999993</v>
      </c>
      <c r="E60" s="28">
        <f>C60-D60</f>
        <v>222487.05000000005</v>
      </c>
    </row>
    <row r="61" spans="1:7" s="26" customFormat="1" ht="42.75" customHeight="1" x14ac:dyDescent="0.25">
      <c r="A61" s="23" t="s">
        <v>58</v>
      </c>
      <c r="B61" s="27"/>
      <c r="C61" s="25">
        <v>87490.18</v>
      </c>
      <c r="D61" s="28"/>
      <c r="E61" s="28"/>
    </row>
    <row r="62" spans="1:7" s="26" customFormat="1" ht="39" customHeight="1" x14ac:dyDescent="0.25">
      <c r="A62" s="29"/>
      <c r="B62" s="24" t="s">
        <v>9</v>
      </c>
      <c r="C62" s="25"/>
      <c r="D62" s="25">
        <v>81388.19</v>
      </c>
      <c r="E62" s="25"/>
    </row>
    <row r="63" spans="1:7" s="26" customFormat="1" ht="30" customHeight="1" x14ac:dyDescent="0.25">
      <c r="A63" s="23"/>
      <c r="B63" s="24" t="s">
        <v>31</v>
      </c>
      <c r="C63" s="25"/>
      <c r="D63" s="25">
        <v>3677.07</v>
      </c>
      <c r="E63" s="25"/>
    </row>
    <row r="64" spans="1:7" s="26" customFormat="1" ht="42.75" customHeight="1" x14ac:dyDescent="0.25">
      <c r="A64" s="23"/>
      <c r="B64" s="27" t="s">
        <v>11</v>
      </c>
      <c r="C64" s="28">
        <f>SUM(C61)</f>
        <v>87490.18</v>
      </c>
      <c r="D64" s="28">
        <f>SUM(D61:D63)</f>
        <v>85065.260000000009</v>
      </c>
      <c r="E64" s="28">
        <f>C64-D64</f>
        <v>2424.9199999999837</v>
      </c>
    </row>
    <row r="65" spans="1:9" s="26" customFormat="1" ht="42.75" customHeight="1" x14ac:dyDescent="0.25">
      <c r="A65" s="23" t="s">
        <v>59</v>
      </c>
      <c r="B65" s="27"/>
      <c r="C65" s="25">
        <v>808754.92</v>
      </c>
      <c r="D65" s="28"/>
      <c r="E65" s="28"/>
    </row>
    <row r="66" spans="1:9" s="26" customFormat="1" ht="30" customHeight="1" x14ac:dyDescent="0.25">
      <c r="A66" s="23"/>
      <c r="B66" s="24" t="s">
        <v>31</v>
      </c>
      <c r="C66" s="25"/>
      <c r="D66" s="25">
        <v>199126</v>
      </c>
      <c r="E66" s="25"/>
    </row>
    <row r="67" spans="1:9" s="26" customFormat="1" ht="42.75" customHeight="1" x14ac:dyDescent="0.25">
      <c r="A67" s="23"/>
      <c r="B67" s="27" t="s">
        <v>11</v>
      </c>
      <c r="C67" s="28">
        <f>SUM(C65)</f>
        <v>808754.92</v>
      </c>
      <c r="D67" s="28">
        <f>SUM(D65:D66)</f>
        <v>199126</v>
      </c>
      <c r="E67" s="28">
        <f>C67-D67</f>
        <v>609628.92000000004</v>
      </c>
    </row>
    <row r="68" spans="1:9" s="26" customFormat="1" ht="42.75" customHeight="1" x14ac:dyDescent="0.25">
      <c r="A68" s="23"/>
      <c r="B68" s="27"/>
      <c r="C68" s="28"/>
      <c r="D68" s="28"/>
      <c r="E68" s="28"/>
    </row>
    <row r="69" spans="1:9" s="26" customFormat="1" ht="45.75" customHeight="1" x14ac:dyDescent="0.25">
      <c r="A69" s="30"/>
      <c r="B69" s="44" t="s">
        <v>15</v>
      </c>
      <c r="C69" s="43">
        <f>C11+C17+C23+C28+C34+C37+C42+C47+C49+C54+C56+C60+C64+C67</f>
        <v>121201193.18999998</v>
      </c>
      <c r="D69" s="43">
        <f>D11+D17+D23+D28+D34+D37+D42+D47+D49+D54+D56+D60+D64+D67</f>
        <v>85053042.75</v>
      </c>
      <c r="E69" s="43">
        <f>E11+E17+E23+E28+E34+E37+E42+E47+E49+E54+E56+E60+E64+E67</f>
        <v>36148150.440000005</v>
      </c>
      <c r="F69" s="68"/>
      <c r="G69" s="69"/>
      <c r="H69" s="31"/>
      <c r="I69" s="31"/>
    </row>
    <row r="70" spans="1:9" s="26" customFormat="1" x14ac:dyDescent="0.25">
      <c r="A70" s="39"/>
      <c r="B70" s="48"/>
      <c r="C70" s="52"/>
      <c r="D70" s="49"/>
      <c r="E70" s="49"/>
      <c r="F70" s="47"/>
      <c r="G70" s="47"/>
      <c r="H70" s="31"/>
    </row>
  </sheetData>
  <mergeCells count="8">
    <mergeCell ref="F69:G69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4TO TRIMESTRE 2025</vt:lpstr>
      <vt:lpstr>'4TO TRIMESTRE 2025'!Área_de_impresión</vt:lpstr>
      <vt:lpstr>ABRIL!Área_de_impresión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2023-01-13T02:14:05Z</cp:lastPrinted>
  <dcterms:created xsi:type="dcterms:W3CDTF">2017-07-19T20:27:23Z</dcterms:created>
  <dcterms:modified xsi:type="dcterms:W3CDTF">2026-01-19T21:55:21Z</dcterms:modified>
</cp:coreProperties>
</file>